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730" windowHeight="11760"/>
  </bookViews>
  <sheets>
    <sheet name="ГСШ" sheetId="1" r:id="rId1"/>
  </sheets>
  <calcPr calcId="125725" refMode="R1C1"/>
</workbook>
</file>

<file path=xl/calcChain.xml><?xml version="1.0" encoding="utf-8"?>
<calcChain xmlns="http://schemas.openxmlformats.org/spreadsheetml/2006/main">
  <c r="H236" i="1"/>
  <c r="H234"/>
  <c r="H233" s="1"/>
  <c r="H232" s="1"/>
  <c r="H226"/>
  <c r="H225" s="1"/>
  <c r="H223"/>
  <c r="H222" s="1"/>
  <c r="H221" s="1"/>
  <c r="H215"/>
  <c r="H214" s="1"/>
  <c r="H213" s="1"/>
  <c r="H212" s="1"/>
  <c r="H210"/>
  <c r="H209" s="1"/>
  <c r="H208" s="1"/>
  <c r="H207" s="1"/>
  <c r="H206" s="1"/>
  <c r="H205" s="1"/>
  <c r="H203"/>
  <c r="H201"/>
  <c r="H193"/>
  <c r="H192" s="1"/>
  <c r="H191" s="1"/>
  <c r="H189"/>
  <c r="H188" s="1"/>
  <c r="H187" s="1"/>
  <c r="H186" s="1"/>
  <c r="H184"/>
  <c r="H183" s="1"/>
  <c r="H182" s="1"/>
  <c r="H181" s="1"/>
  <c r="H176"/>
  <c r="H175" s="1"/>
  <c r="H173"/>
  <c r="H165"/>
  <c r="H156" s="1"/>
  <c r="H152" s="1"/>
  <c r="H151" s="1"/>
  <c r="H153"/>
  <c r="H149"/>
  <c r="H148" s="1"/>
  <c r="H147" s="1"/>
  <c r="H144"/>
  <c r="H143" s="1"/>
  <c r="H142" s="1"/>
  <c r="H141" s="1"/>
  <c r="H138"/>
  <c r="H137" s="1"/>
  <c r="H136" s="1"/>
  <c r="H135" s="1"/>
  <c r="H133"/>
  <c r="H131"/>
  <c r="H130" s="1"/>
  <c r="H129" s="1"/>
  <c r="H128" s="1"/>
  <c r="H126"/>
  <c r="H125" s="1"/>
  <c r="H124" s="1"/>
  <c r="H123" s="1"/>
  <c r="H121"/>
  <c r="H120" s="1"/>
  <c r="H119" s="1"/>
  <c r="H117"/>
  <c r="H116" s="1"/>
  <c r="H115" s="1"/>
  <c r="H113"/>
  <c r="H112" s="1"/>
  <c r="H111" s="1"/>
  <c r="H109"/>
  <c r="H108" s="1"/>
  <c r="H107" s="1"/>
  <c r="H105"/>
  <c r="H104" s="1"/>
  <c r="H103" s="1"/>
  <c r="H101"/>
  <c r="H99"/>
  <c r="H98" s="1"/>
  <c r="H97" s="1"/>
  <c r="H96" s="1"/>
  <c r="H94"/>
  <c r="H93"/>
  <c r="H91"/>
  <c r="H90" s="1"/>
  <c r="H89" s="1"/>
  <c r="H86"/>
  <c r="H85" s="1"/>
  <c r="H84" s="1"/>
  <c r="H79"/>
  <c r="H76" s="1"/>
  <c r="H75" s="1"/>
  <c r="H74" s="1"/>
  <c r="H72"/>
  <c r="H69"/>
  <c r="H64"/>
  <c r="H62"/>
  <c r="H58"/>
  <c r="H56" s="1"/>
  <c r="H55" s="1"/>
  <c r="H54" s="1"/>
  <c r="H53" s="1"/>
  <c r="H50"/>
  <c r="H48" s="1"/>
  <c r="H47" s="1"/>
  <c r="H46" s="1"/>
  <c r="H45" s="1"/>
  <c r="H43"/>
  <c r="H42" s="1"/>
  <c r="H41" s="1"/>
  <c r="H40" s="1"/>
  <c r="H38"/>
  <c r="H37" s="1"/>
  <c r="H36" s="1"/>
  <c r="H35" s="1"/>
  <c r="H220" l="1"/>
  <c r="H219" s="1"/>
  <c r="H218" s="1"/>
  <c r="H68"/>
  <c r="H67" s="1"/>
  <c r="H66" s="1"/>
  <c r="H200"/>
  <c r="H199" s="1"/>
  <c r="H198" s="1"/>
  <c r="H197" s="1"/>
  <c r="H196" s="1"/>
  <c r="H195" s="1"/>
  <c r="H231"/>
  <c r="H230" s="1"/>
  <c r="H229" s="1"/>
  <c r="H228" s="1"/>
  <c r="H61"/>
  <c r="H88"/>
  <c r="H146"/>
  <c r="H34" s="1"/>
  <c r="H33" s="1"/>
  <c r="H32" s="1"/>
  <c r="H31" s="1"/>
  <c r="J171" s="1"/>
</calcChain>
</file>

<file path=xl/sharedStrings.xml><?xml version="1.0" encoding="utf-8"?>
<sst xmlns="http://schemas.openxmlformats.org/spreadsheetml/2006/main" count="1298" uniqueCount="213">
  <si>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</si>
  <si>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</si>
  <si>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</si>
  <si>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</si>
  <si>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</si>
  <si>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09 "   января  "  2024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</si>
  <si>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</si>
  <si>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</si>
  <si>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2024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</si>
  <si>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</si>
  <si>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</si>
  <si>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"Глебовская средняя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</si>
  <si>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</si>
  <si>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</si>
  <si>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</si>
  <si>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</si>
  <si>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</si>
  <si>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</si>
  <si>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</si>
  <si>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</si>
  <si>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</si>
  <si>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</si>
  <si>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</si>
  <si>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</si>
  <si>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</si>
  <si>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</si>
  <si>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</si>
  <si>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</si>
  <si>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</si>
  <si>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</si>
  <si>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</si>
  <si>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</si>
  <si>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</si>
  <si>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</si>
  <si>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</si>
  <si>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</si>
  <si>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</si>
  <si>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</si>
  <si>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</si>
  <si>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</si>
  <si>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Мероприятия по приобретению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</si>
  <si>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03 2 02 12762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</si>
  <si>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</si>
  <si>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</si>
  <si>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</si>
  <si>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</si>
  <si>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>Прочая закупка товаров, работ и услуг</t>
  </si>
  <si>
    <t>244</t>
  </si>
  <si>
    <t>Увеличение стоимости основных средств</t>
  </si>
  <si>
    <t>310</t>
  </si>
  <si>
    <t>Приобретение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</si>
  <si>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S2762</t>
  </si>
  <si>
    <t>Мероприятия, направленные на предотвращение распространения новой коронавирусной инфекции в муниципальных общеобразовательных организациях</t>
  </si>
  <si>
    <t>03 2 02 12763</t>
  </si>
  <si>
    <t xml:space="preserve">Увеличение стоимости материальных запасов 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</si>
  <si>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</si>
  <si>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</si>
  <si>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</si>
  <si>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прочих оборотных запасов (материалов)</t>
  </si>
  <si>
    <t>346</t>
  </si>
  <si>
    <t>03 2 02 S2763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</si>
  <si>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</si>
  <si>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</si>
  <si>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</si>
  <si>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</si>
  <si>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</si>
  <si>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</si>
  <si>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</si>
  <si>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</si>
  <si>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</si>
  <si>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</si>
  <si>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</si>
  <si>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</si>
  <si>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</si>
  <si>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</si>
  <si>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</si>
  <si>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</si>
  <si>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</si>
  <si>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</si>
  <si>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</si>
  <si>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</si>
  <si>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</si>
  <si>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</si>
  <si>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</si>
  <si>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</si>
  <si>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 xml:space="preserve">Прочая закупка товаров, работ и услуг для муниципальных нужд </t>
  </si>
  <si>
    <t>Прочие услуги</t>
  </si>
  <si>
    <t>226</t>
  </si>
  <si>
    <t>Увеличение стоимости материальных запасов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</si>
  <si>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</si>
  <si>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</si>
  <si>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</si>
  <si>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</si>
  <si>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</si>
  <si>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03 2 02 S3050</t>
  </si>
  <si>
    <t>243</t>
  </si>
  <si>
    <t>Работы, услуги по содержанию имущества</t>
  </si>
  <si>
    <t>225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</si>
  <si>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</si>
  <si>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</si>
  <si>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</si>
  <si>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</si>
  <si>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</si>
  <si>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</si>
  <si>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</si>
  <si>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</si>
  <si>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</si>
  <si>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</si>
  <si>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</si>
  <si>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Увеличение стоимости горюче-смазочных материалов</t>
  </si>
  <si>
    <t>343</t>
  </si>
  <si>
    <t>03 2 02 S3080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</si>
  <si>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</si>
  <si>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</si>
  <si>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</si>
  <si>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</si>
  <si>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</si>
  <si>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</si>
  <si>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02 L3040</t>
  </si>
  <si>
    <t>увеличение стоимости продуктов питания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</si>
  <si>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</si>
  <si>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R3030</t>
  </si>
  <si>
    <t>Участие в проекте "Народный бюджет"</t>
  </si>
  <si>
    <t>03 2 02 14000</t>
  </si>
  <si>
    <t>Закупка товаров, работ, услуг в целях капитального ремонта государственного (муниципального) имущества</t>
  </si>
  <si>
    <t>Уплата иных платежей</t>
  </si>
  <si>
    <t>228</t>
  </si>
  <si>
    <t>03 2 02 S4000</t>
  </si>
  <si>
    <t>Расходы на обеспечение деятельности (оказание услуг) муниципальных учреждений</t>
  </si>
  <si>
    <t>03 2 02 С1401</t>
  </si>
  <si>
    <t xml:space="preserve">Закупка товаров, работ, услуг в целях капитального
ремонта государственного (муниципального) имущества
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</si>
  <si>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</si>
  <si>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</si>
  <si>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</si>
  <si>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</si>
  <si>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</si>
  <si>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</si>
  <si>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</si>
  <si>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</si>
  <si>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296</t>
  </si>
  <si>
    <t>Увеличение стоимости строительных материалов</t>
  </si>
  <si>
    <t>344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</si>
  <si>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</si>
  <si>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</si>
  <si>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</si>
  <si>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</si>
  <si>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</si>
  <si>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</si>
  <si>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</si>
  <si>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</si>
  <si>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</si>
  <si>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</si>
  <si>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</si>
  <si>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</si>
  <si>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</si>
  <si>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</si>
  <si>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</si>
  <si>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02 С1412</t>
  </si>
  <si>
    <t>Увеличение стоимости продуктов питания (родительская плата)</t>
  </si>
  <si>
    <t>Оснащение( обновление материально-технической базы) оборудованием, средствами обучения и воспитания  образовательных организаций, в том числе осуществляющих образовательную деятельность по адаптированным основным общеобразовательным программам"</t>
  </si>
  <si>
    <t>03 2 Е1 51722</t>
  </si>
  <si>
    <t>03 2 Е4 С1401</t>
  </si>
  <si>
    <t>Муниципальная программа "Развитие образования в Фатежском районе Курской области"</t>
  </si>
  <si>
    <t>03 0 00 00000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</si>
  <si>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</si>
  <si>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</si>
  <si>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</si>
  <si>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</si>
  <si>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</si>
  <si>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</si>
  <si>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</si>
  <si>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</si>
  <si>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</si>
  <si>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</si>
  <si>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</si>
  <si>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</si>
  <si>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</si>
  <si>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</si>
  <si>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</si>
  <si>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</si>
  <si>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</si>
  <si>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Молодежная политика и оздоровление детей</t>
  </si>
  <si>
    <t>Муниципальная программа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</t>
  </si>
  <si>
    <t>08 4 00 00000</t>
  </si>
  <si>
    <t xml:space="preserve">Подпрограмма "Оздоровление и отдых детей" муниципальной программы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 </t>
  </si>
  <si>
    <t>08 4 01 00000</t>
  </si>
  <si>
    <t>Организация отдыха детей в каникулярное время</t>
  </si>
  <si>
    <t>08 4 01 S3540</t>
  </si>
  <si>
    <t>Предоставление субсидий муниципальным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</si>
  <si>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</si>
  <si>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</si>
  <si>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08 4 01 13540</t>
  </si>
  <si>
    <t>СОЦИАЛЬНАЯ ПОЛИТИКА</t>
  </si>
  <si>
    <t>10</t>
  </si>
  <si>
    <t>Социальное обеспечение населения</t>
  </si>
  <si>
    <t>03</t>
  </si>
  <si>
    <t>«Развитие образования Фатежского района Курской области» (2014-2020 годы)</t>
  </si>
  <si>
    <t>«Развитие общего образования"</t>
  </si>
  <si>
    <t>Расходы на предоставление мер социальной поддержки работникам муниципальных образовательных учреждений</t>
  </si>
  <si>
    <t>03 2 02 С1409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</si>
  <si>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</si>
  <si>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</si>
  <si>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</si>
  <si>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</si>
  <si>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Расходы на мероприятия по организации питания в муниципальных образовательных организаций</t>
  </si>
  <si>
    <t>Выплата денежной компенсации стоимости двухразового питания обучающимся , получающих образование на дому</t>
  </si>
  <si>
    <t>263</t>
  </si>
  <si>
    <t>Директор  МКОУ "Глебовская средняя общеобразовательная школа "</t>
  </si>
  <si>
    <t>Г.В. Обухова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</si>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</sst>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\ _₽_-;\-* #,##0.0\ _₽_-;_-* &quot;-&quot;??\ _₽_-;_-@_-"/>
  </numFmts>
  <fonts count="41">
    <font>
      <sz val="10"/>
      <name val="Arial Cyr"/>
      <charset val="204"/>
    </font>
    <font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24" fillId="0" borderId="0"/>
    <xf numFmtId="0" fontId="24" fillId="0" borderId="0"/>
    <xf numFmtId="0" fontId="24" fillId="0" borderId="0"/>
  </cellStyleXfs>
  <cellXfs count="19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0" fontId="7" fillId="0" borderId="0" xfId="0" applyFont="1"/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/>
    </xf>
    <xf numFmtId="4" fontId="13" fillId="0" borderId="0" xfId="0" applyNumberFormat="1" applyFont="1" applyFill="1"/>
    <xf numFmtId="0" fontId="13" fillId="0" borderId="0" xfId="0" applyFont="1" applyFill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6" fillId="0" borderId="0" xfId="0" applyNumberFormat="1" applyFont="1" applyFill="1"/>
    <xf numFmtId="0" fontId="6" fillId="0" borderId="0" xfId="0" applyFont="1" applyFill="1"/>
    <xf numFmtId="0" fontId="17" fillId="0" borderId="6" xfId="0" applyFont="1" applyBorder="1" applyAlignment="1">
      <alignment horizontal="left" wrapText="1"/>
    </xf>
    <xf numFmtId="4" fontId="13" fillId="0" borderId="1" xfId="0" applyNumberFormat="1" applyFont="1" applyFill="1" applyBorder="1"/>
    <xf numFmtId="0" fontId="9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0" fontId="3" fillId="0" borderId="0" xfId="0" applyFont="1" applyFill="1"/>
    <xf numFmtId="0" fontId="18" fillId="0" borderId="1" xfId="0" applyFont="1" applyFill="1" applyBorder="1" applyAlignment="1">
      <alignment vertical="top" wrapText="1"/>
    </xf>
    <xf numFmtId="4" fontId="19" fillId="0" borderId="1" xfId="0" applyNumberFormat="1" applyFont="1" applyFill="1" applyBorder="1"/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23" fillId="0" borderId="1" xfId="0" applyFont="1" applyFill="1" applyBorder="1" applyAlignment="1">
      <alignment horizontal="left" wrapText="1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wrapText="1"/>
    </xf>
    <xf numFmtId="49" fontId="21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/>
    <xf numFmtId="0" fontId="17" fillId="0" borderId="0" xfId="0" applyFont="1"/>
    <xf numFmtId="49" fontId="10" fillId="0" borderId="2" xfId="0" applyNumberFormat="1" applyFont="1" applyFill="1" applyBorder="1" applyAlignment="1">
      <alignment horizontal="left" wrapText="1"/>
    </xf>
    <xf numFmtId="4" fontId="24" fillId="0" borderId="7" xfId="3" applyNumberFormat="1" applyFont="1" applyBorder="1" applyAlignment="1">
      <alignment horizontal="right" vertical="top"/>
    </xf>
    <xf numFmtId="166" fontId="10" fillId="0" borderId="1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/>
    <xf numFmtId="0" fontId="15" fillId="0" borderId="1" xfId="0" applyFont="1" applyFill="1" applyBorder="1" applyAlignment="1">
      <alignment horizontal="left" wrapText="1"/>
    </xf>
    <xf numFmtId="43" fontId="16" fillId="0" borderId="1" xfId="1" applyNumberFormat="1" applyFont="1" applyFill="1" applyBorder="1" applyAlignment="1"/>
    <xf numFmtId="4" fontId="13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24" fillId="0" borderId="0" xfId="3" applyNumberFormat="1" applyFont="1" applyBorder="1" applyAlignment="1">
      <alignment horizontal="right" vertical="top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4" fontId="24" fillId="0" borderId="7" xfId="4" applyNumberFormat="1" applyFont="1" applyBorder="1" applyAlignment="1">
      <alignment horizontal="right" vertical="top"/>
    </xf>
    <xf numFmtId="0" fontId="24" fillId="0" borderId="7" xfId="4" applyNumberFormat="1" applyFont="1" applyBorder="1" applyAlignment="1">
      <alignment horizontal="right" vertical="top"/>
    </xf>
    <xf numFmtId="0" fontId="25" fillId="0" borderId="1" xfId="0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7" xfId="5" applyNumberFormat="1" applyFont="1" applyBorder="1" applyAlignment="1">
      <alignment horizontal="right" vertical="top"/>
    </xf>
    <xf numFmtId="49" fontId="28" fillId="0" borderId="1" xfId="0" applyNumberFormat="1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11" fillId="4" borderId="7" xfId="4" applyNumberFormat="1" applyFont="1" applyFill="1" applyBorder="1" applyAlignment="1">
      <alignment horizontal="right" vertical="top"/>
    </xf>
    <xf numFmtId="4" fontId="24" fillId="0" borderId="7" xfId="5" applyNumberFormat="1" applyFont="1" applyBorder="1" applyAlignment="1">
      <alignment horizontal="right" vertical="top"/>
    </xf>
    <xf numFmtId="0" fontId="17" fillId="0" borderId="1" xfId="0" applyFont="1" applyBorder="1"/>
    <xf numFmtId="49" fontId="9" fillId="0" borderId="8" xfId="0" applyNumberFormat="1" applyFont="1" applyFill="1" applyBorder="1" applyAlignment="1">
      <alignment vertical="center" wrapText="1"/>
    </xf>
    <xf numFmtId="4" fontId="11" fillId="4" borderId="7" xfId="5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/>
    <xf numFmtId="0" fontId="30" fillId="0" borderId="1" xfId="0" applyFont="1" applyFill="1" applyBorder="1" applyAlignment="1">
      <alignment horizontal="left" wrapText="1"/>
    </xf>
    <xf numFmtId="49" fontId="31" fillId="0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/>
    <xf numFmtId="4" fontId="20" fillId="0" borderId="1" xfId="0" applyNumberFormat="1" applyFont="1" applyFill="1" applyBorder="1" applyAlignment="1">
      <alignment vertical="center"/>
    </xf>
    <xf numFmtId="4" fontId="33" fillId="0" borderId="1" xfId="0" applyNumberFormat="1" applyFont="1" applyFill="1" applyBorder="1"/>
    <xf numFmtId="2" fontId="6" fillId="0" borderId="0" xfId="0" applyNumberFormat="1" applyFont="1" applyFill="1"/>
    <xf numFmtId="4" fontId="29" fillId="0" borderId="1" xfId="0" applyNumberFormat="1" applyFont="1" applyFill="1" applyBorder="1"/>
    <xf numFmtId="0" fontId="27" fillId="0" borderId="1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right"/>
    </xf>
    <xf numFmtId="0" fontId="29" fillId="0" borderId="0" xfId="0" applyFont="1" applyFill="1"/>
    <xf numFmtId="0" fontId="2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left" vertical="top" wrapText="1"/>
    </xf>
    <xf numFmtId="4" fontId="10" fillId="0" borderId="1" xfId="1" applyNumberFormat="1" applyFont="1" applyFill="1" applyBorder="1" applyAlignment="1">
      <alignment horizontal="right"/>
    </xf>
    <xf numFmtId="0" fontId="34" fillId="5" borderId="9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wrapText="1"/>
    </xf>
    <xf numFmtId="4" fontId="16" fillId="0" borderId="1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/>
    </xf>
    <xf numFmtId="0" fontId="35" fillId="0" borderId="0" xfId="0" applyFont="1" applyFill="1"/>
    <xf numFmtId="4" fontId="36" fillId="0" borderId="1" xfId="0" applyNumberFormat="1" applyFont="1" applyFill="1" applyBorder="1"/>
    <xf numFmtId="0" fontId="37" fillId="0" borderId="0" xfId="0" applyFont="1" applyFill="1"/>
    <xf numFmtId="4" fontId="14" fillId="0" borderId="1" xfId="0" applyNumberFormat="1" applyFont="1" applyFill="1" applyBorder="1" applyAlignment="1">
      <alignment horizontal="right"/>
    </xf>
    <xf numFmtId="4" fontId="6" fillId="0" borderId="0" xfId="0" applyNumberFormat="1" applyFont="1"/>
    <xf numFmtId="4" fontId="15" fillId="0" borderId="1" xfId="0" applyNumberFormat="1" applyFont="1" applyFill="1" applyBorder="1" applyAlignment="1">
      <alignment horizontal="right"/>
    </xf>
    <xf numFmtId="4" fontId="0" fillId="0" borderId="0" xfId="0" applyNumberFormat="1"/>
    <xf numFmtId="4" fontId="38" fillId="0" borderId="1" xfId="0" applyNumberFormat="1" applyFont="1" applyFill="1" applyBorder="1" applyAlignment="1"/>
    <xf numFmtId="49" fontId="8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6" fillId="0" borderId="1" xfId="0" applyNumberFormat="1" applyFont="1" applyFill="1" applyBorder="1"/>
    <xf numFmtId="4" fontId="39" fillId="0" borderId="1" xfId="0" applyNumberFormat="1" applyFont="1" applyFill="1" applyBorder="1" applyAlignment="1">
      <alignment horizontal="right"/>
    </xf>
    <xf numFmtId="0" fontId="39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4" fontId="40" fillId="0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49" fontId="14" fillId="3" borderId="0" xfId="0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4" fontId="5" fillId="0" borderId="0" xfId="0" applyNumberFormat="1" applyFont="1" applyBorder="1" applyAlignment="1">
      <alignment horizontal="left" wrapText="1"/>
    </xf>
    <xf numFmtId="4" fontId="6" fillId="0" borderId="0" xfId="0" applyNumberFormat="1" applyFont="1" applyAlignment="1">
      <alignment horizontal="left"/>
    </xf>
    <xf numFmtId="0" fontId="2" fillId="0" borderId="0" xfId="0" applyFont="1" applyAlignme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6">
    <cellStyle name="Обычный" xfId="0" builtinId="0"/>
    <cellStyle name="Обычный_tmp_БЮДЖЕТНАЯ РОСПИСЬ на2011г." xfId="2"/>
    <cellStyle name="Обычный_ВЛСШ" xfId="5"/>
    <cellStyle name="Обычный_ГСШ" xfId="4"/>
    <cellStyle name="Обычный_ФСШ №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42"/>
  <sheetViews>
    <sheetView tabSelected="1" topLeftCell="A230" workbookViewId="0">
      <selection activeCell="M178" sqref="M178"/>
    </sheetView>
  </sheetViews>
  <sheetFormatPr defaultRowHeight="12" outlineLevelRow="1" outlineLevelCol="1"/>
  <cols>
    <col min="1" max="1" width="65" style="3" customWidth="1"/>
    <col min="2" max="2" width="3.7109375" style="3" customWidth="1"/>
    <col min="3" max="3" width="3.140625" style="3" customWidth="1"/>
    <col min="4" max="4" width="4" style="3" customWidth="1"/>
    <col min="5" max="5" width="11.28515625" style="3" customWidth="1"/>
    <col min="6" max="7" width="3.5703125" style="3" customWidth="1"/>
    <col min="8" max="8" width="12.5703125" style="4" customWidth="1"/>
    <col min="9" max="9" width="11.140625" style="3" hidden="1" customWidth="1" outlineLevel="1"/>
    <col min="10" max="10" width="12.7109375" style="3" hidden="1" customWidth="1" collapsed="1"/>
    <col min="11" max="11" width="14.85546875" style="3" customWidth="1"/>
    <col min="12" max="16384" width="9.140625" style="3"/>
  </cols>
  <sheetData>
    <row r="1" spans="1:8" s="1" customFormat="1" ht="12.75">
      <c r="A1" s="191" t="s">
        <v>0</v>
      </c>
      <c r="B1" s="191"/>
      <c r="C1" s="191"/>
      <c r="D1" s="191"/>
      <c r="E1" s="191"/>
      <c r="F1" s="191"/>
      <c r="G1" s="191"/>
      <c r="H1" s="191"/>
    </row>
    <row r="2" spans="1:8" s="1" customFormat="1" ht="12.75">
      <c r="A2" s="191" t="s">
        <v>1</v>
      </c>
      <c r="B2" s="191"/>
      <c r="C2" s="191"/>
      <c r="D2" s="191"/>
      <c r="E2" s="191"/>
      <c r="F2" s="191"/>
      <c r="G2" s="191"/>
      <c r="H2" s="191"/>
    </row>
    <row r="3" spans="1:8" s="1" customFormat="1" ht="12.75">
      <c r="A3" s="191" t="s">
        <v>2</v>
      </c>
      <c r="B3" s="191"/>
      <c r="C3" s="191"/>
      <c r="D3" s="191"/>
      <c r="E3" s="191"/>
      <c r="F3" s="191"/>
      <c r="G3" s="191"/>
      <c r="H3" s="191"/>
    </row>
    <row r="4" spans="1:8" s="1" customFormat="1" ht="12.75">
      <c r="A4" s="191" t="s">
        <v>3</v>
      </c>
      <c r="B4" s="191"/>
      <c r="C4" s="191"/>
      <c r="D4" s="191"/>
      <c r="E4" s="191"/>
      <c r="F4" s="191"/>
      <c r="G4" s="191"/>
      <c r="H4" s="191"/>
    </row>
    <row r="5" spans="1:8" s="1" customFormat="1" ht="12.75">
      <c r="A5" s="191" t="s">
        <v>4</v>
      </c>
      <c r="B5" s="191"/>
      <c r="C5" s="191"/>
      <c r="D5" s="191"/>
      <c r="E5" s="191"/>
      <c r="F5" s="191"/>
      <c r="G5" s="191"/>
      <c r="H5" s="191"/>
    </row>
    <row r="6" spans="1:8" s="1" customFormat="1" ht="12.75">
      <c r="A6" s="191" t="s">
        <v>5</v>
      </c>
      <c r="B6" s="191"/>
      <c r="C6" s="191"/>
      <c r="D6" s="191"/>
      <c r="E6" s="191"/>
      <c r="F6" s="191"/>
      <c r="G6" s="191"/>
      <c r="H6" s="191"/>
    </row>
    <row r="7" spans="1:8" s="1" customFormat="1" ht="10.5" customHeight="1">
      <c r="A7" s="192"/>
      <c r="B7" s="192"/>
      <c r="C7" s="192"/>
      <c r="D7" s="192"/>
      <c r="E7" s="192"/>
      <c r="F7" s="192"/>
      <c r="G7" s="192"/>
      <c r="H7" s="192"/>
    </row>
    <row r="8" spans="1:8" s="1" customFormat="1" ht="12.75">
      <c r="A8" s="189" t="s">
        <v>6</v>
      </c>
      <c r="B8" s="189"/>
      <c r="C8" s="189"/>
      <c r="D8" s="189"/>
      <c r="E8" s="189"/>
      <c r="F8" s="189"/>
      <c r="G8" s="189"/>
      <c r="H8" s="189"/>
    </row>
    <row r="9" spans="1:8" s="1" customFormat="1" ht="12.75">
      <c r="A9" s="189" t="s">
        <v>7</v>
      </c>
      <c r="B9" s="189"/>
      <c r="C9" s="189"/>
      <c r="D9" s="189"/>
      <c r="E9" s="189"/>
      <c r="F9" s="189"/>
      <c r="G9" s="189"/>
      <c r="H9" s="189"/>
    </row>
    <row r="10" spans="1:8" s="1" customFormat="1" ht="12.75">
      <c r="A10" s="189" t="s">
        <v>8</v>
      </c>
      <c r="B10" s="189"/>
      <c r="C10" s="189"/>
      <c r="D10" s="189"/>
      <c r="E10" s="189"/>
      <c r="F10" s="189"/>
      <c r="G10" s="189"/>
      <c r="H10" s="189"/>
    </row>
    <row r="11" spans="1:8" s="1" customFormat="1" ht="12" customHeight="1">
      <c r="A11" s="189" t="s">
        <v>9</v>
      </c>
      <c r="B11" s="189"/>
      <c r="C11" s="189"/>
      <c r="D11" s="189"/>
      <c r="E11" s="189"/>
      <c r="F11" s="189"/>
      <c r="G11" s="189"/>
      <c r="H11" s="189"/>
    </row>
    <row r="12" spans="1:8" s="1" customFormat="1" ht="18" customHeight="1">
      <c r="A12" s="189" t="s">
        <v>10</v>
      </c>
      <c r="B12" s="189"/>
      <c r="C12" s="189"/>
      <c r="D12" s="189"/>
      <c r="E12" s="189"/>
      <c r="F12" s="189"/>
      <c r="G12" s="189"/>
      <c r="H12" s="189"/>
    </row>
    <row r="13" spans="1:8" s="1" customFormat="1" ht="12.75">
      <c r="A13" s="189" t="s">
        <v>11</v>
      </c>
      <c r="B13" s="189"/>
      <c r="C13" s="189"/>
      <c r="D13" s="189"/>
      <c r="E13" s="189"/>
      <c r="F13" s="189"/>
      <c r="G13" s="189"/>
      <c r="H13" s="189"/>
    </row>
    <row r="14" spans="1:8" s="1" customFormat="1" ht="4.5" customHeight="1">
      <c r="A14" s="190"/>
      <c r="B14" s="191"/>
      <c r="C14" s="191"/>
      <c r="D14" s="191"/>
      <c r="E14" s="191"/>
      <c r="F14" s="191"/>
      <c r="G14" s="191"/>
      <c r="H14" s="191"/>
    </row>
    <row r="15" spans="1:8" s="1" customFormat="1" ht="13.5" customHeight="1">
      <c r="A15" s="189" t="s">
        <v>12</v>
      </c>
      <c r="B15" s="189"/>
      <c r="C15" s="189"/>
      <c r="D15" s="189"/>
      <c r="E15" s="189"/>
      <c r="F15" s="189"/>
      <c r="G15" s="189"/>
      <c r="H15" s="189"/>
    </row>
    <row r="16" spans="1:8" s="1" customFormat="1" ht="12.75">
      <c r="A16" s="183" t="s">
        <v>13</v>
      </c>
      <c r="B16" s="183"/>
      <c r="C16" s="183"/>
      <c r="D16" s="183"/>
      <c r="E16" s="183"/>
      <c r="F16" s="183"/>
      <c r="G16" s="183"/>
      <c r="H16" s="183"/>
    </row>
    <row r="17" spans="1:11" s="1" customFormat="1" ht="12.75">
      <c r="A17" s="183" t="s">
        <v>14</v>
      </c>
      <c r="B17" s="183"/>
      <c r="C17" s="183"/>
      <c r="D17" s="183"/>
      <c r="E17" s="183"/>
      <c r="F17" s="183"/>
      <c r="G17" s="183"/>
      <c r="H17" s="183"/>
    </row>
    <row r="18" spans="1:11" s="1" customFormat="1" ht="12.75">
      <c r="A18" s="183" t="s">
        <v>15</v>
      </c>
      <c r="B18" s="183"/>
      <c r="C18" s="183"/>
      <c r="D18" s="183"/>
      <c r="E18" s="183"/>
      <c r="F18" s="183"/>
      <c r="G18" s="183"/>
      <c r="H18" s="183"/>
    </row>
    <row r="19" spans="1:11" s="1" customFormat="1" ht="12.75">
      <c r="A19" s="183" t="s">
        <v>16</v>
      </c>
      <c r="B19" s="183"/>
      <c r="C19" s="183"/>
      <c r="D19" s="183"/>
      <c r="E19" s="183"/>
      <c r="F19" s="183"/>
      <c r="G19" s="183"/>
      <c r="H19" s="183"/>
    </row>
    <row r="20" spans="1:11" s="1" customFormat="1" ht="12.75">
      <c r="A20" s="183" t="s">
        <v>17</v>
      </c>
      <c r="B20" s="183"/>
      <c r="C20" s="183"/>
      <c r="D20" s="183"/>
      <c r="E20" s="183"/>
      <c r="F20" s="183"/>
      <c r="G20" s="183"/>
      <c r="H20" s="183"/>
    </row>
    <row r="21" spans="1:11" s="1" customFormat="1" ht="12.75">
      <c r="A21" s="183" t="s">
        <v>15</v>
      </c>
      <c r="B21" s="183"/>
      <c r="C21" s="183"/>
      <c r="D21" s="183"/>
      <c r="E21" s="183"/>
      <c r="F21" s="183"/>
      <c r="G21" s="183"/>
      <c r="H21" s="183"/>
    </row>
    <row r="22" spans="1:11" s="1" customFormat="1" ht="12.75">
      <c r="A22" s="183" t="s">
        <v>18</v>
      </c>
      <c r="B22" s="183"/>
      <c r="C22" s="183"/>
      <c r="D22" s="183"/>
      <c r="E22" s="183"/>
      <c r="F22" s="183"/>
      <c r="G22" s="183"/>
      <c r="H22" s="183"/>
    </row>
    <row r="23" spans="1:11" s="1" customFormat="1" ht="12.75">
      <c r="A23" s="183" t="s">
        <v>19</v>
      </c>
      <c r="B23" s="183"/>
      <c r="C23" s="183"/>
      <c r="D23" s="183"/>
      <c r="E23" s="183"/>
      <c r="F23" s="183"/>
      <c r="G23" s="183"/>
      <c r="H23" s="183"/>
    </row>
    <row r="24" spans="1:11" s="1" customFormat="1" ht="12.75">
      <c r="A24" s="183" t="s">
        <v>15</v>
      </c>
      <c r="B24" s="183"/>
      <c r="C24" s="183"/>
      <c r="D24" s="183"/>
      <c r="E24" s="183"/>
      <c r="F24" s="183"/>
      <c r="G24" s="183"/>
      <c r="H24" s="183"/>
    </row>
    <row r="25" spans="1:11" s="1" customFormat="1" ht="12.75">
      <c r="A25" s="183" t="s">
        <v>20</v>
      </c>
      <c r="B25" s="183"/>
      <c r="C25" s="183"/>
      <c r="D25" s="183"/>
      <c r="E25" s="183"/>
      <c r="F25" s="183"/>
      <c r="G25" s="183"/>
      <c r="H25" s="183"/>
    </row>
    <row r="26" spans="1:11" s="1" customFormat="1" ht="1.5" customHeight="1">
      <c r="A26" s="183" t="s">
        <v>21</v>
      </c>
      <c r="B26" s="183"/>
      <c r="C26" s="183"/>
      <c r="D26" s="183"/>
      <c r="E26" s="183"/>
      <c r="F26" s="183"/>
      <c r="G26" s="183"/>
      <c r="H26" s="183"/>
    </row>
    <row r="27" spans="1:11" ht="4.5" hidden="1" customHeight="1">
      <c r="A27" s="2"/>
      <c r="B27" s="2"/>
      <c r="I27" s="1"/>
    </row>
    <row r="28" spans="1:11" ht="12.75" customHeight="1">
      <c r="A28" s="184" t="s">
        <v>22</v>
      </c>
      <c r="B28" s="185" t="s">
        <v>23</v>
      </c>
      <c r="C28" s="186"/>
      <c r="D28" s="186"/>
      <c r="E28" s="186"/>
      <c r="F28" s="186"/>
      <c r="G28" s="186"/>
      <c r="H28" s="187" t="s">
        <v>24</v>
      </c>
      <c r="I28" s="1"/>
    </row>
    <row r="29" spans="1:11">
      <c r="A29" s="184"/>
      <c r="B29" s="5"/>
      <c r="C29" s="6"/>
      <c r="D29" s="5"/>
      <c r="E29" s="5"/>
      <c r="F29" s="5"/>
      <c r="G29" s="5"/>
      <c r="H29" s="188"/>
      <c r="I29" s="1"/>
    </row>
    <row r="30" spans="1:11" s="10" customFormat="1" ht="16.5" customHeight="1">
      <c r="A30" s="7"/>
      <c r="B30" s="8" t="s">
        <v>25</v>
      </c>
      <c r="C30" s="8" t="s">
        <v>26</v>
      </c>
      <c r="D30" s="8" t="s">
        <v>27</v>
      </c>
      <c r="E30" s="8" t="s">
        <v>28</v>
      </c>
      <c r="F30" s="8" t="s">
        <v>29</v>
      </c>
      <c r="G30" s="7" t="s">
        <v>30</v>
      </c>
      <c r="H30" s="9"/>
      <c r="I30" s="1"/>
    </row>
    <row r="31" spans="1:11" s="16" customFormat="1" ht="18.75" customHeight="1">
      <c r="A31" s="11" t="s">
        <v>31</v>
      </c>
      <c r="B31" s="12" t="s">
        <v>32</v>
      </c>
      <c r="C31" s="12"/>
      <c r="D31" s="13"/>
      <c r="E31" s="12"/>
      <c r="F31" s="12"/>
      <c r="G31" s="14"/>
      <c r="H31" s="14">
        <f>H32+H228+H218</f>
        <v>33040679.960000001</v>
      </c>
      <c r="I31" s="15"/>
      <c r="K31" s="15"/>
    </row>
    <row r="32" spans="1:11" s="24" customFormat="1" ht="14.25" customHeight="1">
      <c r="A32" s="17" t="s">
        <v>33</v>
      </c>
      <c r="B32" s="18" t="s">
        <v>32</v>
      </c>
      <c r="C32" s="19" t="s">
        <v>34</v>
      </c>
      <c r="D32" s="19" t="s">
        <v>35</v>
      </c>
      <c r="E32" s="20"/>
      <c r="F32" s="21"/>
      <c r="G32" s="21"/>
      <c r="H32" s="22">
        <f>H33+H205+H212</f>
        <v>33040679.960000001</v>
      </c>
      <c r="I32" s="23"/>
    </row>
    <row r="33" spans="1:9" s="31" customFormat="1" ht="24.75" customHeight="1">
      <c r="A33" s="25" t="s">
        <v>36</v>
      </c>
      <c r="B33" s="26" t="s">
        <v>32</v>
      </c>
      <c r="C33" s="27" t="s">
        <v>34</v>
      </c>
      <c r="D33" s="27" t="s">
        <v>35</v>
      </c>
      <c r="E33" s="28" t="s">
        <v>37</v>
      </c>
      <c r="F33" s="27"/>
      <c r="G33" s="27"/>
      <c r="H33" s="29">
        <f>H34+H186</f>
        <v>33040679.960000001</v>
      </c>
      <c r="I33" s="30"/>
    </row>
    <row r="34" spans="1:9" s="31" customFormat="1" ht="17.25" customHeight="1">
      <c r="A34" s="25" t="s">
        <v>38</v>
      </c>
      <c r="B34" s="26" t="s">
        <v>32</v>
      </c>
      <c r="C34" s="27" t="s">
        <v>34</v>
      </c>
      <c r="D34" s="27" t="s">
        <v>35</v>
      </c>
      <c r="E34" s="28" t="s">
        <v>39</v>
      </c>
      <c r="F34" s="27"/>
      <c r="G34" s="27"/>
      <c r="H34" s="29">
        <f>H66+H84+H88+H96++H103+H111+H115+H119+H128+H146+H181+H107+H123+H35+H40+H45+H53+H61+H195+H135+H141</f>
        <v>30365569.960000001</v>
      </c>
    </row>
    <row r="35" spans="1:9" s="31" customFormat="1" ht="48" hidden="1" customHeight="1" outlineLevel="1">
      <c r="A35" s="32" t="s">
        <v>40</v>
      </c>
      <c r="B35" s="33" t="s">
        <v>32</v>
      </c>
      <c r="C35" s="34" t="s">
        <v>34</v>
      </c>
      <c r="D35" s="34" t="s">
        <v>35</v>
      </c>
      <c r="E35" s="35" t="s">
        <v>41</v>
      </c>
      <c r="F35" s="34"/>
      <c r="G35" s="34"/>
      <c r="H35" s="36">
        <f>H36</f>
        <v>0</v>
      </c>
    </row>
    <row r="36" spans="1:9" s="31" customFormat="1" ht="24" hidden="1" customHeight="1" outlineLevel="1">
      <c r="A36" s="37" t="s">
        <v>42</v>
      </c>
      <c r="B36" s="33" t="s">
        <v>32</v>
      </c>
      <c r="C36" s="34" t="s">
        <v>34</v>
      </c>
      <c r="D36" s="34" t="s">
        <v>35</v>
      </c>
      <c r="E36" s="35" t="s">
        <v>41</v>
      </c>
      <c r="F36" s="34" t="s">
        <v>43</v>
      </c>
      <c r="G36" s="34"/>
      <c r="H36" s="36">
        <f>H37</f>
        <v>0</v>
      </c>
    </row>
    <row r="37" spans="1:9" s="31" customFormat="1" ht="17.25" hidden="1" customHeight="1" outlineLevel="1">
      <c r="A37" s="32" t="s">
        <v>44</v>
      </c>
      <c r="B37" s="33" t="s">
        <v>32</v>
      </c>
      <c r="C37" s="34" t="s">
        <v>34</v>
      </c>
      <c r="D37" s="34" t="s">
        <v>35</v>
      </c>
      <c r="E37" s="35" t="s">
        <v>41</v>
      </c>
      <c r="F37" s="34" t="s">
        <v>45</v>
      </c>
      <c r="G37" s="34"/>
      <c r="H37" s="36">
        <f>H38</f>
        <v>0</v>
      </c>
    </row>
    <row r="38" spans="1:9" s="31" customFormat="1" ht="17.25" hidden="1" customHeight="1" outlineLevel="1">
      <c r="A38" s="32" t="s">
        <v>46</v>
      </c>
      <c r="B38" s="33" t="s">
        <v>32</v>
      </c>
      <c r="C38" s="34" t="s">
        <v>34</v>
      </c>
      <c r="D38" s="34" t="s">
        <v>35</v>
      </c>
      <c r="E38" s="35" t="s">
        <v>41</v>
      </c>
      <c r="F38" s="34" t="s">
        <v>47</v>
      </c>
      <c r="G38" s="34"/>
      <c r="H38" s="36">
        <f>H39</f>
        <v>0</v>
      </c>
    </row>
    <row r="39" spans="1:9" s="31" customFormat="1" ht="17.25" hidden="1" customHeight="1" outlineLevel="1">
      <c r="A39" s="38" t="s">
        <v>48</v>
      </c>
      <c r="B39" s="39" t="s">
        <v>32</v>
      </c>
      <c r="C39" s="40" t="s">
        <v>34</v>
      </c>
      <c r="D39" s="40" t="s">
        <v>35</v>
      </c>
      <c r="E39" s="41" t="s">
        <v>41</v>
      </c>
      <c r="F39" s="40" t="s">
        <v>47</v>
      </c>
      <c r="G39" s="40" t="s">
        <v>49</v>
      </c>
      <c r="H39" s="42"/>
    </row>
    <row r="40" spans="1:9" s="31" customFormat="1" ht="17.25" hidden="1" customHeight="1" outlineLevel="1">
      <c r="A40" s="32" t="s">
        <v>50</v>
      </c>
      <c r="B40" s="33" t="s">
        <v>32</v>
      </c>
      <c r="C40" s="34" t="s">
        <v>34</v>
      </c>
      <c r="D40" s="34" t="s">
        <v>35</v>
      </c>
      <c r="E40" s="35" t="s">
        <v>51</v>
      </c>
      <c r="F40" s="34"/>
      <c r="G40" s="34"/>
      <c r="H40" s="36">
        <f>H41</f>
        <v>0</v>
      </c>
    </row>
    <row r="41" spans="1:9" s="31" customFormat="1" ht="17.25" hidden="1" customHeight="1" outlineLevel="1">
      <c r="A41" s="37" t="s">
        <v>42</v>
      </c>
      <c r="B41" s="33" t="s">
        <v>32</v>
      </c>
      <c r="C41" s="34" t="s">
        <v>34</v>
      </c>
      <c r="D41" s="34" t="s">
        <v>35</v>
      </c>
      <c r="E41" s="35" t="s">
        <v>51</v>
      </c>
      <c r="F41" s="34" t="s">
        <v>43</v>
      </c>
      <c r="G41" s="34"/>
      <c r="H41" s="36">
        <f>H42</f>
        <v>0</v>
      </c>
    </row>
    <row r="42" spans="1:9" s="31" customFormat="1" ht="17.25" hidden="1" customHeight="1" outlineLevel="1">
      <c r="A42" s="32" t="s">
        <v>44</v>
      </c>
      <c r="B42" s="33" t="s">
        <v>32</v>
      </c>
      <c r="C42" s="34" t="s">
        <v>34</v>
      </c>
      <c r="D42" s="34" t="s">
        <v>35</v>
      </c>
      <c r="E42" s="35" t="s">
        <v>51</v>
      </c>
      <c r="F42" s="34" t="s">
        <v>45</v>
      </c>
      <c r="G42" s="34"/>
      <c r="H42" s="36">
        <f>H43</f>
        <v>0</v>
      </c>
    </row>
    <row r="43" spans="1:9" s="31" customFormat="1" ht="17.25" hidden="1" customHeight="1" outlineLevel="1">
      <c r="A43" s="32" t="s">
        <v>46</v>
      </c>
      <c r="B43" s="33" t="s">
        <v>32</v>
      </c>
      <c r="C43" s="34" t="s">
        <v>34</v>
      </c>
      <c r="D43" s="34" t="s">
        <v>35</v>
      </c>
      <c r="E43" s="35" t="s">
        <v>51</v>
      </c>
      <c r="F43" s="34" t="s">
        <v>47</v>
      </c>
      <c r="G43" s="34"/>
      <c r="H43" s="36">
        <f>H44</f>
        <v>0</v>
      </c>
    </row>
    <row r="44" spans="1:9" s="31" customFormat="1" ht="17.25" hidden="1" customHeight="1" outlineLevel="1">
      <c r="A44" s="38" t="s">
        <v>48</v>
      </c>
      <c r="B44" s="39" t="s">
        <v>32</v>
      </c>
      <c r="C44" s="40" t="s">
        <v>34</v>
      </c>
      <c r="D44" s="40" t="s">
        <v>35</v>
      </c>
      <c r="E44" s="41" t="s">
        <v>51</v>
      </c>
      <c r="F44" s="40" t="s">
        <v>47</v>
      </c>
      <c r="G44" s="40" t="s">
        <v>49</v>
      </c>
      <c r="H44" s="42"/>
    </row>
    <row r="45" spans="1:9" s="31" customFormat="1" ht="42" hidden="1" customHeight="1" outlineLevel="1" collapsed="1">
      <c r="A45" s="32" t="s">
        <v>52</v>
      </c>
      <c r="B45" s="33" t="s">
        <v>32</v>
      </c>
      <c r="C45" s="34" t="s">
        <v>34</v>
      </c>
      <c r="D45" s="34" t="s">
        <v>35</v>
      </c>
      <c r="E45" s="35" t="s">
        <v>53</v>
      </c>
      <c r="F45" s="40"/>
      <c r="G45" s="40"/>
      <c r="H45" s="36">
        <f>H46</f>
        <v>0</v>
      </c>
    </row>
    <row r="46" spans="1:9" s="31" customFormat="1" ht="20.25" hidden="1" customHeight="1" outlineLevel="1">
      <c r="A46" s="37" t="s">
        <v>42</v>
      </c>
      <c r="B46" s="33" t="s">
        <v>32</v>
      </c>
      <c r="C46" s="34" t="s">
        <v>34</v>
      </c>
      <c r="D46" s="34" t="s">
        <v>35</v>
      </c>
      <c r="E46" s="35" t="s">
        <v>53</v>
      </c>
      <c r="F46" s="34" t="s">
        <v>43</v>
      </c>
      <c r="G46" s="34"/>
      <c r="H46" s="36">
        <f>H47</f>
        <v>0</v>
      </c>
    </row>
    <row r="47" spans="1:9" s="31" customFormat="1" ht="17.25" hidden="1" customHeight="1" outlineLevel="1">
      <c r="A47" s="32" t="s">
        <v>44</v>
      </c>
      <c r="B47" s="33" t="s">
        <v>32</v>
      </c>
      <c r="C47" s="34" t="s">
        <v>34</v>
      </c>
      <c r="D47" s="34" t="s">
        <v>35</v>
      </c>
      <c r="E47" s="35" t="s">
        <v>53</v>
      </c>
      <c r="F47" s="34" t="s">
        <v>45</v>
      </c>
      <c r="G47" s="34"/>
      <c r="H47" s="36">
        <f>H48</f>
        <v>0</v>
      </c>
    </row>
    <row r="48" spans="1:9" s="31" customFormat="1" ht="17.25" hidden="1" customHeight="1" outlineLevel="1">
      <c r="A48" s="32" t="s">
        <v>46</v>
      </c>
      <c r="B48" s="33" t="s">
        <v>32</v>
      </c>
      <c r="C48" s="34" t="s">
        <v>34</v>
      </c>
      <c r="D48" s="34" t="s">
        <v>35</v>
      </c>
      <c r="E48" s="35" t="s">
        <v>53</v>
      </c>
      <c r="F48" s="34" t="s">
        <v>47</v>
      </c>
      <c r="G48" s="34"/>
      <c r="H48" s="36">
        <f>H50+H49</f>
        <v>0</v>
      </c>
    </row>
    <row r="49" spans="1:8" s="31" customFormat="1" ht="17.25" hidden="1" customHeight="1" outlineLevel="1">
      <c r="A49" s="38" t="s">
        <v>48</v>
      </c>
      <c r="B49" s="39" t="s">
        <v>32</v>
      </c>
      <c r="C49" s="40" t="s">
        <v>34</v>
      </c>
      <c r="D49" s="40" t="s">
        <v>35</v>
      </c>
      <c r="E49" s="35" t="s">
        <v>53</v>
      </c>
      <c r="F49" s="40" t="s">
        <v>47</v>
      </c>
      <c r="G49" s="40" t="s">
        <v>49</v>
      </c>
      <c r="H49" s="42"/>
    </row>
    <row r="50" spans="1:8" s="31" customFormat="1" ht="17.25" hidden="1" customHeight="1" outlineLevel="1">
      <c r="A50" s="32" t="s">
        <v>54</v>
      </c>
      <c r="B50" s="33" t="s">
        <v>32</v>
      </c>
      <c r="C50" s="34" t="s">
        <v>34</v>
      </c>
      <c r="D50" s="34" t="s">
        <v>35</v>
      </c>
      <c r="E50" s="35" t="s">
        <v>53</v>
      </c>
      <c r="F50" s="34" t="s">
        <v>47</v>
      </c>
      <c r="G50" s="34" t="s">
        <v>55</v>
      </c>
      <c r="H50" s="36">
        <f>H52+H51</f>
        <v>0</v>
      </c>
    </row>
    <row r="51" spans="1:8" s="31" customFormat="1" ht="17.25" hidden="1" customHeight="1" outlineLevel="1">
      <c r="A51" s="38" t="s">
        <v>56</v>
      </c>
      <c r="B51" s="39" t="s">
        <v>32</v>
      </c>
      <c r="C51" s="40" t="s">
        <v>34</v>
      </c>
      <c r="D51" s="40" t="s">
        <v>35</v>
      </c>
      <c r="E51" s="35" t="s">
        <v>53</v>
      </c>
      <c r="F51" s="40" t="s">
        <v>47</v>
      </c>
      <c r="G51" s="40" t="s">
        <v>57</v>
      </c>
      <c r="H51" s="42"/>
    </row>
    <row r="52" spans="1:8" s="31" customFormat="1" ht="17.25" hidden="1" customHeight="1" outlineLevel="1">
      <c r="A52" s="38" t="s">
        <v>58</v>
      </c>
      <c r="B52" s="39" t="s">
        <v>32</v>
      </c>
      <c r="C52" s="40" t="s">
        <v>34</v>
      </c>
      <c r="D52" s="40" t="s">
        <v>35</v>
      </c>
      <c r="E52" s="41" t="s">
        <v>53</v>
      </c>
      <c r="F52" s="40" t="s">
        <v>47</v>
      </c>
      <c r="G52" s="40" t="s">
        <v>59</v>
      </c>
      <c r="H52" s="42"/>
    </row>
    <row r="53" spans="1:8" s="31" customFormat="1" ht="40.5" hidden="1" customHeight="1" outlineLevel="1">
      <c r="A53" s="32" t="s">
        <v>52</v>
      </c>
      <c r="B53" s="33" t="s">
        <v>32</v>
      </c>
      <c r="C53" s="34" t="s">
        <v>34</v>
      </c>
      <c r="D53" s="34" t="s">
        <v>35</v>
      </c>
      <c r="E53" s="35" t="s">
        <v>60</v>
      </c>
      <c r="F53" s="40"/>
      <c r="G53" s="40"/>
      <c r="H53" s="36">
        <f>H54</f>
        <v>0</v>
      </c>
    </row>
    <row r="54" spans="1:8" s="31" customFormat="1" ht="20.25" hidden="1" customHeight="1" outlineLevel="1">
      <c r="A54" s="37" t="s">
        <v>42</v>
      </c>
      <c r="B54" s="33" t="s">
        <v>32</v>
      </c>
      <c r="C54" s="34" t="s">
        <v>34</v>
      </c>
      <c r="D54" s="34" t="s">
        <v>35</v>
      </c>
      <c r="E54" s="35" t="s">
        <v>60</v>
      </c>
      <c r="F54" s="34" t="s">
        <v>43</v>
      </c>
      <c r="G54" s="34"/>
      <c r="H54" s="36">
        <f>H55</f>
        <v>0</v>
      </c>
    </row>
    <row r="55" spans="1:8" s="31" customFormat="1" ht="17.25" hidden="1" customHeight="1" outlineLevel="1">
      <c r="A55" s="32" t="s">
        <v>44</v>
      </c>
      <c r="B55" s="33" t="s">
        <v>32</v>
      </c>
      <c r="C55" s="34" t="s">
        <v>34</v>
      </c>
      <c r="D55" s="34" t="s">
        <v>35</v>
      </c>
      <c r="E55" s="35" t="s">
        <v>60</v>
      </c>
      <c r="F55" s="34" t="s">
        <v>45</v>
      </c>
      <c r="G55" s="34"/>
      <c r="H55" s="36">
        <f>H56</f>
        <v>0</v>
      </c>
    </row>
    <row r="56" spans="1:8" s="31" customFormat="1" ht="17.25" hidden="1" customHeight="1" outlineLevel="1">
      <c r="A56" s="32" t="s">
        <v>46</v>
      </c>
      <c r="B56" s="33" t="s">
        <v>32</v>
      </c>
      <c r="C56" s="34" t="s">
        <v>34</v>
      </c>
      <c r="D56" s="34" t="s">
        <v>35</v>
      </c>
      <c r="E56" s="35" t="s">
        <v>60</v>
      </c>
      <c r="F56" s="34" t="s">
        <v>47</v>
      </c>
      <c r="G56" s="34"/>
      <c r="H56" s="36">
        <f>H57+H58</f>
        <v>0</v>
      </c>
    </row>
    <row r="57" spans="1:8" s="31" customFormat="1" ht="17.25" hidden="1" customHeight="1" outlineLevel="1">
      <c r="A57" s="38" t="s">
        <v>48</v>
      </c>
      <c r="B57" s="39" t="s">
        <v>32</v>
      </c>
      <c r="C57" s="40" t="s">
        <v>34</v>
      </c>
      <c r="D57" s="40" t="s">
        <v>35</v>
      </c>
      <c r="E57" s="41" t="s">
        <v>60</v>
      </c>
      <c r="F57" s="40" t="s">
        <v>47</v>
      </c>
      <c r="G57" s="40" t="s">
        <v>49</v>
      </c>
      <c r="H57" s="42"/>
    </row>
    <row r="58" spans="1:8" s="31" customFormat="1" ht="17.25" hidden="1" customHeight="1" outlineLevel="1">
      <c r="A58" s="32" t="s">
        <v>54</v>
      </c>
      <c r="B58" s="33" t="s">
        <v>32</v>
      </c>
      <c r="C58" s="34" t="s">
        <v>34</v>
      </c>
      <c r="D58" s="34" t="s">
        <v>35</v>
      </c>
      <c r="E58" s="35" t="s">
        <v>60</v>
      </c>
      <c r="F58" s="34" t="s">
        <v>47</v>
      </c>
      <c r="G58" s="34" t="s">
        <v>55</v>
      </c>
      <c r="H58" s="36">
        <f>H60+H59</f>
        <v>0</v>
      </c>
    </row>
    <row r="59" spans="1:8" s="31" customFormat="1" ht="17.25" hidden="1" customHeight="1" outlineLevel="1">
      <c r="A59" s="38" t="s">
        <v>56</v>
      </c>
      <c r="B59" s="39" t="s">
        <v>32</v>
      </c>
      <c r="C59" s="40" t="s">
        <v>34</v>
      </c>
      <c r="D59" s="40" t="s">
        <v>35</v>
      </c>
      <c r="E59" s="41" t="s">
        <v>60</v>
      </c>
      <c r="F59" s="40" t="s">
        <v>47</v>
      </c>
      <c r="G59" s="40" t="s">
        <v>57</v>
      </c>
      <c r="H59" s="42"/>
    </row>
    <row r="60" spans="1:8" s="31" customFormat="1" ht="17.25" hidden="1" customHeight="1" outlineLevel="1">
      <c r="A60" s="38" t="s">
        <v>58</v>
      </c>
      <c r="B60" s="39" t="s">
        <v>32</v>
      </c>
      <c r="C60" s="40" t="s">
        <v>34</v>
      </c>
      <c r="D60" s="40" t="s">
        <v>35</v>
      </c>
      <c r="E60" s="41" t="s">
        <v>60</v>
      </c>
      <c r="F60" s="40" t="s">
        <v>47</v>
      </c>
      <c r="G60" s="40" t="s">
        <v>59</v>
      </c>
      <c r="H60" s="42"/>
    </row>
    <row r="61" spans="1:8" s="31" customFormat="1" ht="24.75" customHeight="1" collapsed="1">
      <c r="A61" s="32" t="s">
        <v>61</v>
      </c>
      <c r="B61" s="33" t="s">
        <v>32</v>
      </c>
      <c r="C61" s="34" t="s">
        <v>34</v>
      </c>
      <c r="D61" s="34" t="s">
        <v>35</v>
      </c>
      <c r="E61" s="35" t="s">
        <v>62</v>
      </c>
      <c r="F61" s="34"/>
      <c r="G61" s="34"/>
      <c r="H61" s="43">
        <f>H62+H64</f>
        <v>0</v>
      </c>
    </row>
    <row r="62" spans="1:8" s="31" customFormat="1" ht="30.75" customHeight="1">
      <c r="A62" s="37" t="s">
        <v>63</v>
      </c>
      <c r="B62" s="33" t="s">
        <v>32</v>
      </c>
      <c r="C62" s="34" t="s">
        <v>34</v>
      </c>
      <c r="D62" s="34" t="s">
        <v>35</v>
      </c>
      <c r="E62" s="35" t="s">
        <v>62</v>
      </c>
      <c r="F62" s="34" t="s">
        <v>64</v>
      </c>
      <c r="G62" s="34"/>
      <c r="H62" s="43">
        <f>H63</f>
        <v>0</v>
      </c>
    </row>
    <row r="63" spans="1:8" s="31" customFormat="1" ht="15.75" customHeight="1">
      <c r="A63" s="38" t="s">
        <v>65</v>
      </c>
      <c r="B63" s="39" t="s">
        <v>32</v>
      </c>
      <c r="C63" s="40" t="s">
        <v>34</v>
      </c>
      <c r="D63" s="40" t="s">
        <v>35</v>
      </c>
      <c r="E63" s="41" t="s">
        <v>62</v>
      </c>
      <c r="F63" s="40" t="s">
        <v>66</v>
      </c>
      <c r="G63" s="40" t="s">
        <v>67</v>
      </c>
      <c r="H63" s="44"/>
    </row>
    <row r="64" spans="1:8" s="31" customFormat="1" ht="27" customHeight="1">
      <c r="A64" s="37" t="s">
        <v>63</v>
      </c>
      <c r="B64" s="33" t="s">
        <v>32</v>
      </c>
      <c r="C64" s="34" t="s">
        <v>34</v>
      </c>
      <c r="D64" s="34" t="s">
        <v>35</v>
      </c>
      <c r="E64" s="35" t="s">
        <v>62</v>
      </c>
      <c r="F64" s="34" t="s">
        <v>68</v>
      </c>
      <c r="G64" s="34"/>
      <c r="H64" s="43">
        <f>H65</f>
        <v>0</v>
      </c>
    </row>
    <row r="65" spans="1:9" s="31" customFormat="1" ht="15" customHeight="1">
      <c r="A65" s="38" t="s">
        <v>65</v>
      </c>
      <c r="B65" s="39" t="s">
        <v>32</v>
      </c>
      <c r="C65" s="40" t="s">
        <v>34</v>
      </c>
      <c r="D65" s="40" t="s">
        <v>35</v>
      </c>
      <c r="E65" s="41" t="s">
        <v>62</v>
      </c>
      <c r="F65" s="40" t="s">
        <v>69</v>
      </c>
      <c r="G65" s="40" t="s">
        <v>70</v>
      </c>
      <c r="H65" s="44"/>
    </row>
    <row r="66" spans="1:9" s="31" customFormat="1" ht="60" customHeight="1" collapsed="1">
      <c r="A66" s="25" t="s">
        <v>71</v>
      </c>
      <c r="B66" s="26" t="s">
        <v>32</v>
      </c>
      <c r="C66" s="27" t="s">
        <v>34</v>
      </c>
      <c r="D66" s="27" t="s">
        <v>35</v>
      </c>
      <c r="E66" s="28" t="s">
        <v>72</v>
      </c>
      <c r="F66" s="27"/>
      <c r="G66" s="27"/>
      <c r="H66" s="29">
        <f>H67+H74</f>
        <v>21881412</v>
      </c>
    </row>
    <row r="67" spans="1:9" s="31" customFormat="1" ht="42" customHeight="1">
      <c r="A67" s="45" t="s">
        <v>73</v>
      </c>
      <c r="B67" s="26" t="s">
        <v>32</v>
      </c>
      <c r="C67" s="27" t="s">
        <v>34</v>
      </c>
      <c r="D67" s="27" t="s">
        <v>35</v>
      </c>
      <c r="E67" s="46" t="s">
        <v>72</v>
      </c>
      <c r="F67" s="27" t="s">
        <v>64</v>
      </c>
      <c r="G67" s="27"/>
      <c r="H67" s="29">
        <f>H68</f>
        <v>21881412</v>
      </c>
    </row>
    <row r="68" spans="1:9" s="31" customFormat="1" ht="15.75" customHeight="1">
      <c r="A68" s="45" t="s">
        <v>74</v>
      </c>
      <c r="B68" s="26" t="s">
        <v>32</v>
      </c>
      <c r="C68" s="27" t="s">
        <v>34</v>
      </c>
      <c r="D68" s="27" t="s">
        <v>35</v>
      </c>
      <c r="E68" s="46" t="s">
        <v>72</v>
      </c>
      <c r="F68" s="27" t="s">
        <v>75</v>
      </c>
      <c r="G68" s="27"/>
      <c r="H68" s="29">
        <f>H69+H72</f>
        <v>21881412</v>
      </c>
    </row>
    <row r="69" spans="1:9" s="31" customFormat="1" ht="15.75" customHeight="1">
      <c r="A69" s="45" t="s">
        <v>76</v>
      </c>
      <c r="B69" s="26" t="s">
        <v>32</v>
      </c>
      <c r="C69" s="27" t="s">
        <v>34</v>
      </c>
      <c r="D69" s="27" t="s">
        <v>35</v>
      </c>
      <c r="E69" s="46" t="s">
        <v>72</v>
      </c>
      <c r="F69" s="27" t="s">
        <v>77</v>
      </c>
      <c r="G69" s="27"/>
      <c r="H69" s="29">
        <f>H70+H71</f>
        <v>16806000</v>
      </c>
    </row>
    <row r="70" spans="1:9" s="52" customFormat="1" ht="15.75" customHeight="1">
      <c r="A70" s="47" t="s">
        <v>78</v>
      </c>
      <c r="B70" s="48" t="s">
        <v>32</v>
      </c>
      <c r="C70" s="49" t="s">
        <v>34</v>
      </c>
      <c r="D70" s="49" t="s">
        <v>35</v>
      </c>
      <c r="E70" s="46" t="s">
        <v>72</v>
      </c>
      <c r="F70" s="49" t="s">
        <v>77</v>
      </c>
      <c r="G70" s="49" t="s">
        <v>79</v>
      </c>
      <c r="H70" s="50">
        <v>16806000</v>
      </c>
      <c r="I70" s="51"/>
    </row>
    <row r="71" spans="1:9" s="52" customFormat="1" ht="19.5" customHeight="1" thickBot="1">
      <c r="A71" s="53" t="s">
        <v>80</v>
      </c>
      <c r="B71" s="48" t="s">
        <v>32</v>
      </c>
      <c r="C71" s="49" t="s">
        <v>34</v>
      </c>
      <c r="D71" s="49" t="s">
        <v>35</v>
      </c>
      <c r="E71" s="46" t="s">
        <v>72</v>
      </c>
      <c r="F71" s="49" t="s">
        <v>77</v>
      </c>
      <c r="G71" s="49" t="s">
        <v>67</v>
      </c>
      <c r="H71" s="50"/>
      <c r="I71" s="51"/>
    </row>
    <row r="72" spans="1:9" s="52" customFormat="1" ht="24" customHeight="1">
      <c r="A72" s="45" t="s">
        <v>81</v>
      </c>
      <c r="B72" s="26" t="s">
        <v>32</v>
      </c>
      <c r="C72" s="27" t="s">
        <v>34</v>
      </c>
      <c r="D72" s="27" t="s">
        <v>35</v>
      </c>
      <c r="E72" s="28" t="s">
        <v>72</v>
      </c>
      <c r="F72" s="27" t="s">
        <v>82</v>
      </c>
      <c r="G72" s="49"/>
      <c r="H72" s="54">
        <f>H73</f>
        <v>5075412</v>
      </c>
      <c r="I72" s="51"/>
    </row>
    <row r="73" spans="1:9" s="52" customFormat="1" ht="18.75" customHeight="1">
      <c r="A73" s="47" t="s">
        <v>83</v>
      </c>
      <c r="B73" s="48" t="s">
        <v>32</v>
      </c>
      <c r="C73" s="49" t="s">
        <v>34</v>
      </c>
      <c r="D73" s="49" t="s">
        <v>35</v>
      </c>
      <c r="E73" s="46" t="s">
        <v>72</v>
      </c>
      <c r="F73" s="49" t="s">
        <v>82</v>
      </c>
      <c r="G73" s="49" t="s">
        <v>84</v>
      </c>
      <c r="H73" s="50">
        <v>5075412</v>
      </c>
      <c r="I73" s="51"/>
    </row>
    <row r="74" spans="1:9" s="31" customFormat="1" ht="14.25" customHeight="1">
      <c r="A74" s="45" t="s">
        <v>42</v>
      </c>
      <c r="B74" s="26" t="s">
        <v>32</v>
      </c>
      <c r="C74" s="27" t="s">
        <v>34</v>
      </c>
      <c r="D74" s="27" t="s">
        <v>35</v>
      </c>
      <c r="E74" s="46" t="s">
        <v>72</v>
      </c>
      <c r="F74" s="27" t="s">
        <v>43</v>
      </c>
      <c r="G74" s="27"/>
      <c r="H74" s="29">
        <f>H75</f>
        <v>0</v>
      </c>
      <c r="I74" s="30"/>
    </row>
    <row r="75" spans="1:9" s="31" customFormat="1" ht="14.25" customHeight="1">
      <c r="A75" s="25" t="s">
        <v>44</v>
      </c>
      <c r="B75" s="26" t="s">
        <v>32</v>
      </c>
      <c r="C75" s="27" t="s">
        <v>34</v>
      </c>
      <c r="D75" s="27" t="s">
        <v>35</v>
      </c>
      <c r="E75" s="46" t="s">
        <v>72</v>
      </c>
      <c r="F75" s="27" t="s">
        <v>45</v>
      </c>
      <c r="G75" s="27"/>
      <c r="H75" s="29">
        <f>H76</f>
        <v>0</v>
      </c>
    </row>
    <row r="76" spans="1:9" s="31" customFormat="1" ht="17.25" customHeight="1">
      <c r="A76" s="25" t="s">
        <v>85</v>
      </c>
      <c r="B76" s="26" t="s">
        <v>32</v>
      </c>
      <c r="C76" s="27" t="s">
        <v>34</v>
      </c>
      <c r="D76" s="27" t="s">
        <v>35</v>
      </c>
      <c r="E76" s="46" t="s">
        <v>72</v>
      </c>
      <c r="F76" s="27" t="s">
        <v>47</v>
      </c>
      <c r="G76" s="27"/>
      <c r="H76" s="29">
        <f>H77+H78+H79</f>
        <v>0</v>
      </c>
    </row>
    <row r="77" spans="1:9" s="31" customFormat="1" ht="15.75" hidden="1" customHeight="1">
      <c r="A77" s="55" t="s">
        <v>86</v>
      </c>
      <c r="B77" s="48" t="s">
        <v>32</v>
      </c>
      <c r="C77" s="49" t="s">
        <v>34</v>
      </c>
      <c r="D77" s="49" t="s">
        <v>35</v>
      </c>
      <c r="E77" s="46" t="s">
        <v>72</v>
      </c>
      <c r="F77" s="49" t="s">
        <v>47</v>
      </c>
      <c r="G77" s="49" t="s">
        <v>87</v>
      </c>
      <c r="H77" s="56"/>
    </row>
    <row r="78" spans="1:9" s="52" customFormat="1" ht="15.75" customHeight="1">
      <c r="A78" s="55" t="s">
        <v>48</v>
      </c>
      <c r="B78" s="48" t="s">
        <v>32</v>
      </c>
      <c r="C78" s="49" t="s">
        <v>34</v>
      </c>
      <c r="D78" s="49" t="s">
        <v>35</v>
      </c>
      <c r="E78" s="46" t="s">
        <v>72</v>
      </c>
      <c r="F78" s="49" t="s">
        <v>47</v>
      </c>
      <c r="G78" s="49" t="s">
        <v>49</v>
      </c>
      <c r="H78" s="50"/>
    </row>
    <row r="79" spans="1:9" s="58" customFormat="1" ht="15.75" customHeight="1">
      <c r="A79" s="25" t="s">
        <v>88</v>
      </c>
      <c r="B79" s="26" t="s">
        <v>32</v>
      </c>
      <c r="C79" s="27" t="s">
        <v>34</v>
      </c>
      <c r="D79" s="27" t="s">
        <v>35</v>
      </c>
      <c r="E79" s="28" t="s">
        <v>72</v>
      </c>
      <c r="F79" s="27" t="s">
        <v>47</v>
      </c>
      <c r="G79" s="27" t="s">
        <v>55</v>
      </c>
      <c r="H79" s="57">
        <f>H82+H81</f>
        <v>0</v>
      </c>
    </row>
    <row r="80" spans="1:9" s="58" customFormat="1" ht="15.75" hidden="1" customHeight="1" outlineLevel="1">
      <c r="A80" s="59" t="s">
        <v>56</v>
      </c>
      <c r="B80" s="48" t="s">
        <v>32</v>
      </c>
      <c r="C80" s="49" t="s">
        <v>34</v>
      </c>
      <c r="D80" s="49" t="s">
        <v>35</v>
      </c>
      <c r="E80" s="46" t="s">
        <v>72</v>
      </c>
      <c r="F80" s="49" t="s">
        <v>47</v>
      </c>
      <c r="G80" s="49" t="s">
        <v>57</v>
      </c>
      <c r="H80" s="57"/>
    </row>
    <row r="81" spans="1:11" s="52" customFormat="1" ht="13.5" hidden="1" customHeight="1" outlineLevel="1">
      <c r="A81" s="59" t="s">
        <v>89</v>
      </c>
      <c r="B81" s="48" t="s">
        <v>32</v>
      </c>
      <c r="C81" s="49" t="s">
        <v>34</v>
      </c>
      <c r="D81" s="49" t="s">
        <v>35</v>
      </c>
      <c r="E81" s="46" t="s">
        <v>72</v>
      </c>
      <c r="F81" s="49" t="s">
        <v>47</v>
      </c>
      <c r="G81" s="49" t="s">
        <v>90</v>
      </c>
      <c r="H81" s="50"/>
      <c r="I81" s="51"/>
    </row>
    <row r="82" spans="1:11" s="52" customFormat="1" ht="13.5" customHeight="1" collapsed="1">
      <c r="A82" s="55" t="s">
        <v>58</v>
      </c>
      <c r="B82" s="48" t="s">
        <v>32</v>
      </c>
      <c r="C82" s="49" t="s">
        <v>34</v>
      </c>
      <c r="D82" s="49" t="s">
        <v>35</v>
      </c>
      <c r="E82" s="46" t="s">
        <v>72</v>
      </c>
      <c r="F82" s="49" t="s">
        <v>47</v>
      </c>
      <c r="G82" s="49" t="s">
        <v>59</v>
      </c>
      <c r="H82" s="50"/>
      <c r="I82" s="51"/>
    </row>
    <row r="83" spans="1:11" s="52" customFormat="1" ht="13.5" customHeight="1">
      <c r="A83" s="55" t="s">
        <v>91</v>
      </c>
      <c r="B83" s="48" t="s">
        <v>32</v>
      </c>
      <c r="C83" s="49" t="s">
        <v>34</v>
      </c>
      <c r="D83" s="49" t="s">
        <v>35</v>
      </c>
      <c r="E83" s="46" t="s">
        <v>72</v>
      </c>
      <c r="F83" s="49" t="s">
        <v>47</v>
      </c>
      <c r="G83" s="49" t="s">
        <v>92</v>
      </c>
      <c r="H83" s="50"/>
      <c r="I83" s="51"/>
    </row>
    <row r="84" spans="1:11" s="52" customFormat="1" ht="24.75" hidden="1" customHeight="1" outlineLevel="1">
      <c r="A84" s="25" t="s">
        <v>93</v>
      </c>
      <c r="B84" s="26" t="s">
        <v>32</v>
      </c>
      <c r="C84" s="27" t="s">
        <v>34</v>
      </c>
      <c r="D84" s="27" t="s">
        <v>35</v>
      </c>
      <c r="E84" s="28" t="s">
        <v>94</v>
      </c>
      <c r="F84" s="49"/>
      <c r="G84" s="49"/>
      <c r="H84" s="54">
        <f>H85</f>
        <v>0</v>
      </c>
    </row>
    <row r="85" spans="1:11" s="52" customFormat="1" ht="21" hidden="1" customHeight="1" outlineLevel="1">
      <c r="A85" s="45" t="s">
        <v>42</v>
      </c>
      <c r="B85" s="26" t="s">
        <v>32</v>
      </c>
      <c r="C85" s="27" t="s">
        <v>34</v>
      </c>
      <c r="D85" s="27" t="s">
        <v>35</v>
      </c>
      <c r="E85" s="28" t="s">
        <v>94</v>
      </c>
      <c r="F85" s="27" t="s">
        <v>43</v>
      </c>
      <c r="G85" s="49"/>
      <c r="H85" s="54">
        <f>H86</f>
        <v>0</v>
      </c>
    </row>
    <row r="86" spans="1:11" s="52" customFormat="1" ht="11.25" hidden="1" customHeight="1" outlineLevel="1">
      <c r="A86" s="25" t="s">
        <v>85</v>
      </c>
      <c r="B86" s="26" t="s">
        <v>32</v>
      </c>
      <c r="C86" s="27" t="s">
        <v>34</v>
      </c>
      <c r="D86" s="27" t="s">
        <v>35</v>
      </c>
      <c r="E86" s="28" t="s">
        <v>94</v>
      </c>
      <c r="F86" s="27" t="s">
        <v>95</v>
      </c>
      <c r="G86" s="49"/>
      <c r="H86" s="54">
        <f>H87</f>
        <v>0</v>
      </c>
    </row>
    <row r="87" spans="1:11" s="52" customFormat="1" ht="14.25" hidden="1" customHeight="1" outlineLevel="1">
      <c r="A87" s="55" t="s">
        <v>96</v>
      </c>
      <c r="B87" s="48" t="s">
        <v>32</v>
      </c>
      <c r="C87" s="49" t="s">
        <v>34</v>
      </c>
      <c r="D87" s="49" t="s">
        <v>35</v>
      </c>
      <c r="E87" s="46" t="s">
        <v>94</v>
      </c>
      <c r="F87" s="49" t="s">
        <v>95</v>
      </c>
      <c r="G87" s="49" t="s">
        <v>97</v>
      </c>
      <c r="H87" s="50"/>
    </row>
    <row r="88" spans="1:11" s="52" customFormat="1" ht="27" customHeight="1" collapsed="1">
      <c r="A88" s="25" t="s">
        <v>98</v>
      </c>
      <c r="B88" s="26" t="s">
        <v>32</v>
      </c>
      <c r="C88" s="27" t="s">
        <v>34</v>
      </c>
      <c r="D88" s="27" t="s">
        <v>35</v>
      </c>
      <c r="E88" s="28" t="s">
        <v>99</v>
      </c>
      <c r="F88" s="49"/>
      <c r="G88" s="49"/>
      <c r="H88" s="29">
        <f>H89+H93</f>
        <v>5000</v>
      </c>
      <c r="I88" s="51"/>
      <c r="J88" s="1"/>
      <c r="K88" s="1"/>
    </row>
    <row r="89" spans="1:11" s="52" customFormat="1" ht="36" customHeight="1">
      <c r="A89" s="45" t="s">
        <v>73</v>
      </c>
      <c r="B89" s="26" t="s">
        <v>32</v>
      </c>
      <c r="C89" s="27" t="s">
        <v>34</v>
      </c>
      <c r="D89" s="27" t="s">
        <v>35</v>
      </c>
      <c r="E89" s="28" t="s">
        <v>99</v>
      </c>
      <c r="F89" s="27" t="s">
        <v>64</v>
      </c>
      <c r="G89" s="27"/>
      <c r="H89" s="29">
        <f>H90</f>
        <v>5000</v>
      </c>
      <c r="J89" s="1"/>
      <c r="K89" s="1"/>
    </row>
    <row r="90" spans="1:11" s="31" customFormat="1" ht="13.5" customHeight="1">
      <c r="A90" s="45" t="s">
        <v>74</v>
      </c>
      <c r="B90" s="26" t="s">
        <v>32</v>
      </c>
      <c r="C90" s="27" t="s">
        <v>34</v>
      </c>
      <c r="D90" s="27" t="s">
        <v>35</v>
      </c>
      <c r="E90" s="28" t="s">
        <v>99</v>
      </c>
      <c r="F90" s="27" t="s">
        <v>75</v>
      </c>
      <c r="G90" s="27"/>
      <c r="H90" s="29">
        <f>H91</f>
        <v>5000</v>
      </c>
      <c r="J90" s="1"/>
      <c r="K90" s="1"/>
    </row>
    <row r="91" spans="1:11" s="52" customFormat="1" ht="22.5" customHeight="1">
      <c r="A91" s="45" t="s">
        <v>100</v>
      </c>
      <c r="B91" s="26" t="s">
        <v>32</v>
      </c>
      <c r="C91" s="27" t="s">
        <v>34</v>
      </c>
      <c r="D91" s="27" t="s">
        <v>35</v>
      </c>
      <c r="E91" s="28" t="s">
        <v>99</v>
      </c>
      <c r="F91" s="27" t="s">
        <v>66</v>
      </c>
      <c r="G91" s="49"/>
      <c r="H91" s="29">
        <f>H92</f>
        <v>5000</v>
      </c>
      <c r="J91" s="1"/>
      <c r="K91" s="1"/>
    </row>
    <row r="92" spans="1:11" s="52" customFormat="1" ht="12.75" customHeight="1">
      <c r="A92" s="47" t="s">
        <v>101</v>
      </c>
      <c r="B92" s="48" t="s">
        <v>32</v>
      </c>
      <c r="C92" s="49" t="s">
        <v>34</v>
      </c>
      <c r="D92" s="49" t="s">
        <v>35</v>
      </c>
      <c r="E92" s="46" t="s">
        <v>99</v>
      </c>
      <c r="F92" s="49" t="s">
        <v>66</v>
      </c>
      <c r="G92" s="49" t="s">
        <v>102</v>
      </c>
      <c r="H92" s="60">
        <v>5000</v>
      </c>
      <c r="J92" s="1"/>
      <c r="K92" s="1"/>
    </row>
    <row r="93" spans="1:11" s="67" customFormat="1" ht="24" hidden="1" customHeight="1" outlineLevel="1">
      <c r="A93" s="61" t="s">
        <v>98</v>
      </c>
      <c r="B93" s="62" t="s">
        <v>32</v>
      </c>
      <c r="C93" s="63" t="s">
        <v>34</v>
      </c>
      <c r="D93" s="63" t="s">
        <v>35</v>
      </c>
      <c r="E93" s="64" t="s">
        <v>99</v>
      </c>
      <c r="F93" s="65"/>
      <c r="G93" s="65"/>
      <c r="H93" s="66">
        <f>H94</f>
        <v>0</v>
      </c>
    </row>
    <row r="94" spans="1:11" s="67" customFormat="1" ht="21.75" hidden="1" outlineLevel="1">
      <c r="A94" s="68" t="s">
        <v>63</v>
      </c>
      <c r="B94" s="62" t="s">
        <v>32</v>
      </c>
      <c r="C94" s="63" t="s">
        <v>34</v>
      </c>
      <c r="D94" s="63" t="s">
        <v>35</v>
      </c>
      <c r="E94" s="64" t="s">
        <v>99</v>
      </c>
      <c r="F94" s="63" t="s">
        <v>68</v>
      </c>
      <c r="G94" s="65"/>
      <c r="H94" s="69">
        <f>H95</f>
        <v>0</v>
      </c>
    </row>
    <row r="95" spans="1:11" s="67" customFormat="1" ht="11.25" hidden="1" outlineLevel="1">
      <c r="A95" s="70" t="s">
        <v>65</v>
      </c>
      <c r="B95" s="71" t="s">
        <v>32</v>
      </c>
      <c r="C95" s="65" t="s">
        <v>34</v>
      </c>
      <c r="D95" s="65" t="s">
        <v>35</v>
      </c>
      <c r="E95" s="72" t="s">
        <v>99</v>
      </c>
      <c r="F95" s="65" t="s">
        <v>69</v>
      </c>
      <c r="G95" s="65" t="s">
        <v>70</v>
      </c>
      <c r="H95" s="69"/>
    </row>
    <row r="96" spans="1:11" s="52" customFormat="1" ht="24" customHeight="1" collapsed="1">
      <c r="A96" s="25" t="s">
        <v>98</v>
      </c>
      <c r="B96" s="26" t="s">
        <v>32</v>
      </c>
      <c r="C96" s="27" t="s">
        <v>34</v>
      </c>
      <c r="D96" s="27" t="s">
        <v>35</v>
      </c>
      <c r="E96" s="28" t="s">
        <v>103</v>
      </c>
      <c r="F96" s="49"/>
      <c r="G96" s="49"/>
      <c r="H96" s="29">
        <f>H97+H101</f>
        <v>80000</v>
      </c>
      <c r="J96" s="1"/>
      <c r="K96" s="1"/>
    </row>
    <row r="97" spans="1:11" s="52" customFormat="1" ht="37.5" customHeight="1">
      <c r="A97" s="45" t="s">
        <v>73</v>
      </c>
      <c r="B97" s="26" t="s">
        <v>32</v>
      </c>
      <c r="C97" s="27" t="s">
        <v>34</v>
      </c>
      <c r="D97" s="27" t="s">
        <v>35</v>
      </c>
      <c r="E97" s="46" t="s">
        <v>103</v>
      </c>
      <c r="F97" s="27" t="s">
        <v>64</v>
      </c>
      <c r="G97" s="27"/>
      <c r="H97" s="29">
        <f>H98</f>
        <v>80000</v>
      </c>
      <c r="J97" s="1"/>
      <c r="K97" s="1"/>
    </row>
    <row r="98" spans="1:11" s="31" customFormat="1" ht="13.5" customHeight="1">
      <c r="A98" s="45" t="s">
        <v>74</v>
      </c>
      <c r="B98" s="26" t="s">
        <v>32</v>
      </c>
      <c r="C98" s="27" t="s">
        <v>34</v>
      </c>
      <c r="D98" s="27" t="s">
        <v>35</v>
      </c>
      <c r="E98" s="46" t="s">
        <v>103</v>
      </c>
      <c r="F98" s="27" t="s">
        <v>75</v>
      </c>
      <c r="G98" s="27"/>
      <c r="H98" s="29">
        <f>H99</f>
        <v>80000</v>
      </c>
      <c r="J98" s="1"/>
      <c r="K98" s="1"/>
    </row>
    <row r="99" spans="1:11" s="52" customFormat="1" ht="22.5" customHeight="1">
      <c r="A99" s="45" t="s">
        <v>100</v>
      </c>
      <c r="B99" s="26" t="s">
        <v>32</v>
      </c>
      <c r="C99" s="27" t="s">
        <v>34</v>
      </c>
      <c r="D99" s="27" t="s">
        <v>35</v>
      </c>
      <c r="E99" s="46" t="s">
        <v>103</v>
      </c>
      <c r="F99" s="27" t="s">
        <v>66</v>
      </c>
      <c r="G99" s="49"/>
      <c r="H99" s="29">
        <f>H100</f>
        <v>80000</v>
      </c>
      <c r="J99" s="1"/>
      <c r="K99" s="1"/>
    </row>
    <row r="100" spans="1:11" s="52" customFormat="1" ht="17.25" customHeight="1">
      <c r="A100" s="47" t="s">
        <v>101</v>
      </c>
      <c r="B100" s="48" t="s">
        <v>32</v>
      </c>
      <c r="C100" s="49" t="s">
        <v>34</v>
      </c>
      <c r="D100" s="49" t="s">
        <v>35</v>
      </c>
      <c r="E100" s="46" t="s">
        <v>103</v>
      </c>
      <c r="F100" s="49" t="s">
        <v>66</v>
      </c>
      <c r="G100" s="49" t="s">
        <v>102</v>
      </c>
      <c r="H100" s="50">
        <v>80000</v>
      </c>
      <c r="J100" s="1"/>
      <c r="K100" s="1"/>
    </row>
    <row r="101" spans="1:11" s="67" customFormat="1" ht="26.25" hidden="1" customHeight="1" outlineLevel="1">
      <c r="A101" s="68" t="s">
        <v>63</v>
      </c>
      <c r="B101" s="62" t="s">
        <v>32</v>
      </c>
      <c r="C101" s="63" t="s">
        <v>34</v>
      </c>
      <c r="D101" s="63" t="s">
        <v>35</v>
      </c>
      <c r="E101" s="64" t="s">
        <v>103</v>
      </c>
      <c r="F101" s="63" t="s">
        <v>68</v>
      </c>
      <c r="G101" s="65"/>
      <c r="H101" s="66">
        <f>H102</f>
        <v>0</v>
      </c>
    </row>
    <row r="102" spans="1:11" s="67" customFormat="1" ht="11.25" hidden="1" outlineLevel="1">
      <c r="A102" s="70" t="s">
        <v>65</v>
      </c>
      <c r="B102" s="71" t="s">
        <v>32</v>
      </c>
      <c r="C102" s="65" t="s">
        <v>34</v>
      </c>
      <c r="D102" s="65" t="s">
        <v>35</v>
      </c>
      <c r="E102" s="72" t="s">
        <v>103</v>
      </c>
      <c r="F102" s="65" t="s">
        <v>69</v>
      </c>
      <c r="G102" s="65" t="s">
        <v>70</v>
      </c>
      <c r="H102" s="69"/>
    </row>
    <row r="103" spans="1:11" s="52" customFormat="1" ht="26.25" customHeight="1" collapsed="1">
      <c r="A103" s="25" t="s">
        <v>104</v>
      </c>
      <c r="B103" s="26" t="s">
        <v>32</v>
      </c>
      <c r="C103" s="27" t="s">
        <v>34</v>
      </c>
      <c r="D103" s="27" t="s">
        <v>35</v>
      </c>
      <c r="E103" s="46" t="s">
        <v>105</v>
      </c>
      <c r="F103" s="49"/>
      <c r="G103" s="49"/>
      <c r="H103" s="73">
        <f>H104</f>
        <v>0</v>
      </c>
    </row>
    <row r="104" spans="1:11" s="31" customFormat="1" ht="16.5" hidden="1" customHeight="1" outlineLevel="1">
      <c r="A104" s="25" t="s">
        <v>106</v>
      </c>
      <c r="B104" s="26" t="s">
        <v>32</v>
      </c>
      <c r="C104" s="27" t="s">
        <v>34</v>
      </c>
      <c r="D104" s="27" t="s">
        <v>35</v>
      </c>
      <c r="E104" s="46" t="s">
        <v>105</v>
      </c>
      <c r="F104" s="27" t="s">
        <v>43</v>
      </c>
      <c r="G104" s="27"/>
      <c r="H104" s="29">
        <f>H105</f>
        <v>0</v>
      </c>
    </row>
    <row r="105" spans="1:11" s="31" customFormat="1" ht="15" hidden="1" customHeight="1" outlineLevel="1">
      <c r="A105" s="25" t="s">
        <v>107</v>
      </c>
      <c r="B105" s="26" t="s">
        <v>32</v>
      </c>
      <c r="C105" s="27" t="s">
        <v>34</v>
      </c>
      <c r="D105" s="27" t="s">
        <v>35</v>
      </c>
      <c r="E105" s="46" t="s">
        <v>105</v>
      </c>
      <c r="F105" s="27" t="s">
        <v>45</v>
      </c>
      <c r="G105" s="27"/>
      <c r="H105" s="29">
        <f>H106</f>
        <v>0</v>
      </c>
    </row>
    <row r="106" spans="1:11" s="52" customFormat="1" ht="15" hidden="1" customHeight="1" outlineLevel="1">
      <c r="A106" s="55" t="s">
        <v>48</v>
      </c>
      <c r="B106" s="26" t="s">
        <v>32</v>
      </c>
      <c r="C106" s="49" t="s">
        <v>34</v>
      </c>
      <c r="D106" s="49" t="s">
        <v>35</v>
      </c>
      <c r="E106" s="46" t="s">
        <v>105</v>
      </c>
      <c r="F106" s="49" t="s">
        <v>47</v>
      </c>
      <c r="G106" s="49" t="s">
        <v>49</v>
      </c>
      <c r="H106" s="50"/>
    </row>
    <row r="107" spans="1:11" s="52" customFormat="1" ht="26.25" customHeight="1" collapsed="1">
      <c r="A107" s="25" t="s">
        <v>108</v>
      </c>
      <c r="B107" s="26" t="s">
        <v>32</v>
      </c>
      <c r="C107" s="27" t="s">
        <v>34</v>
      </c>
      <c r="D107" s="27" t="s">
        <v>35</v>
      </c>
      <c r="E107" s="46" t="s">
        <v>105</v>
      </c>
      <c r="F107" s="49"/>
      <c r="G107" s="49"/>
      <c r="H107" s="73">
        <f>H108</f>
        <v>10000</v>
      </c>
    </row>
    <row r="108" spans="1:11" s="31" customFormat="1" ht="16.5" customHeight="1">
      <c r="A108" s="25" t="s">
        <v>106</v>
      </c>
      <c r="B108" s="26" t="s">
        <v>32</v>
      </c>
      <c r="C108" s="27" t="s">
        <v>34</v>
      </c>
      <c r="D108" s="27" t="s">
        <v>35</v>
      </c>
      <c r="E108" s="46" t="s">
        <v>105</v>
      </c>
      <c r="F108" s="27" t="s">
        <v>43</v>
      </c>
      <c r="G108" s="27"/>
      <c r="H108" s="29">
        <f>H109</f>
        <v>10000</v>
      </c>
    </row>
    <row r="109" spans="1:11" s="31" customFormat="1" ht="15" customHeight="1">
      <c r="A109" s="25" t="s">
        <v>107</v>
      </c>
      <c r="B109" s="26" t="s">
        <v>32</v>
      </c>
      <c r="C109" s="27" t="s">
        <v>34</v>
      </c>
      <c r="D109" s="27" t="s">
        <v>35</v>
      </c>
      <c r="E109" s="46" t="s">
        <v>105</v>
      </c>
      <c r="F109" s="27" t="s">
        <v>45</v>
      </c>
      <c r="G109" s="27"/>
      <c r="H109" s="29">
        <f>H110</f>
        <v>10000</v>
      </c>
    </row>
    <row r="110" spans="1:11" s="52" customFormat="1" ht="15" customHeight="1">
      <c r="A110" s="74" t="s">
        <v>109</v>
      </c>
      <c r="B110" s="26" t="s">
        <v>32</v>
      </c>
      <c r="C110" s="49" t="s">
        <v>34</v>
      </c>
      <c r="D110" s="49" t="s">
        <v>35</v>
      </c>
      <c r="E110" s="46" t="s">
        <v>105</v>
      </c>
      <c r="F110" s="49" t="s">
        <v>47</v>
      </c>
      <c r="G110" s="49" t="s">
        <v>110</v>
      </c>
      <c r="H110" s="50">
        <v>10000</v>
      </c>
    </row>
    <row r="111" spans="1:11" s="52" customFormat="1" ht="26.25" customHeight="1" collapsed="1">
      <c r="A111" s="25" t="s">
        <v>108</v>
      </c>
      <c r="B111" s="26" t="s">
        <v>32</v>
      </c>
      <c r="C111" s="27" t="s">
        <v>34</v>
      </c>
      <c r="D111" s="27" t="s">
        <v>35</v>
      </c>
      <c r="E111" s="46" t="s">
        <v>111</v>
      </c>
      <c r="F111" s="49"/>
      <c r="G111" s="49"/>
      <c r="H111" s="73">
        <f>H112</f>
        <v>150000</v>
      </c>
    </row>
    <row r="112" spans="1:11" s="31" customFormat="1" ht="16.5" customHeight="1">
      <c r="A112" s="25" t="s">
        <v>106</v>
      </c>
      <c r="B112" s="26" t="s">
        <v>32</v>
      </c>
      <c r="C112" s="27" t="s">
        <v>34</v>
      </c>
      <c r="D112" s="27" t="s">
        <v>35</v>
      </c>
      <c r="E112" s="46" t="s">
        <v>111</v>
      </c>
      <c r="F112" s="27" t="s">
        <v>43</v>
      </c>
      <c r="G112" s="27"/>
      <c r="H112" s="29">
        <f>H113</f>
        <v>150000</v>
      </c>
    </row>
    <row r="113" spans="1:9" s="31" customFormat="1" ht="15" customHeight="1">
      <c r="A113" s="25" t="s">
        <v>107</v>
      </c>
      <c r="B113" s="26" t="s">
        <v>32</v>
      </c>
      <c r="C113" s="27" t="s">
        <v>34</v>
      </c>
      <c r="D113" s="27" t="s">
        <v>35</v>
      </c>
      <c r="E113" s="46" t="s">
        <v>111</v>
      </c>
      <c r="F113" s="27" t="s">
        <v>45</v>
      </c>
      <c r="G113" s="27"/>
      <c r="H113" s="29">
        <f>H114</f>
        <v>150000</v>
      </c>
    </row>
    <row r="114" spans="1:9" s="52" customFormat="1" ht="13.5" customHeight="1">
      <c r="A114" s="74" t="s">
        <v>109</v>
      </c>
      <c r="B114" s="26" t="s">
        <v>32</v>
      </c>
      <c r="C114" s="49" t="s">
        <v>34</v>
      </c>
      <c r="D114" s="49" t="s">
        <v>35</v>
      </c>
      <c r="E114" s="46" t="s">
        <v>111</v>
      </c>
      <c r="F114" s="49" t="s">
        <v>47</v>
      </c>
      <c r="G114" s="49" t="s">
        <v>110</v>
      </c>
      <c r="H114" s="50">
        <v>150000</v>
      </c>
    </row>
    <row r="115" spans="1:9" s="52" customFormat="1" ht="39.75" customHeight="1">
      <c r="A115" s="75" t="s">
        <v>112</v>
      </c>
      <c r="B115" s="26" t="s">
        <v>32</v>
      </c>
      <c r="C115" s="27" t="s">
        <v>34</v>
      </c>
      <c r="D115" s="27" t="s">
        <v>35</v>
      </c>
      <c r="E115" s="28" t="s">
        <v>113</v>
      </c>
      <c r="F115" s="27"/>
      <c r="G115" s="27"/>
      <c r="H115" s="29">
        <f>H116</f>
        <v>15000</v>
      </c>
    </row>
    <row r="116" spans="1:9" s="52" customFormat="1" ht="15.75" customHeight="1">
      <c r="A116" s="25" t="s">
        <v>106</v>
      </c>
      <c r="B116" s="26" t="s">
        <v>32</v>
      </c>
      <c r="C116" s="27" t="s">
        <v>34</v>
      </c>
      <c r="D116" s="27" t="s">
        <v>35</v>
      </c>
      <c r="E116" s="28" t="s">
        <v>113</v>
      </c>
      <c r="F116" s="27" t="s">
        <v>43</v>
      </c>
      <c r="G116" s="27"/>
      <c r="H116" s="29">
        <f>H117</f>
        <v>15000</v>
      </c>
    </row>
    <row r="117" spans="1:9" s="52" customFormat="1" ht="15.75" customHeight="1">
      <c r="A117" s="25" t="s">
        <v>107</v>
      </c>
      <c r="B117" s="26" t="s">
        <v>32</v>
      </c>
      <c r="C117" s="27" t="s">
        <v>34</v>
      </c>
      <c r="D117" s="27" t="s">
        <v>35</v>
      </c>
      <c r="E117" s="28" t="s">
        <v>113</v>
      </c>
      <c r="F117" s="27" t="s">
        <v>45</v>
      </c>
      <c r="G117" s="27"/>
      <c r="H117" s="29">
        <f>H118</f>
        <v>15000</v>
      </c>
    </row>
    <row r="118" spans="1:9" s="52" customFormat="1" ht="15.75" customHeight="1">
      <c r="A118" s="55" t="s">
        <v>88</v>
      </c>
      <c r="B118" s="48" t="s">
        <v>32</v>
      </c>
      <c r="C118" s="49" t="s">
        <v>34</v>
      </c>
      <c r="D118" s="49" t="s">
        <v>35</v>
      </c>
      <c r="E118" s="46" t="s">
        <v>113</v>
      </c>
      <c r="F118" s="49" t="s">
        <v>47</v>
      </c>
      <c r="G118" s="49" t="s">
        <v>114</v>
      </c>
      <c r="H118" s="50">
        <v>15000</v>
      </c>
      <c r="I118" s="51"/>
    </row>
    <row r="119" spans="1:9" s="31" customFormat="1" ht="35.25" customHeight="1">
      <c r="A119" s="75" t="s">
        <v>112</v>
      </c>
      <c r="B119" s="26" t="s">
        <v>32</v>
      </c>
      <c r="C119" s="27" t="s">
        <v>34</v>
      </c>
      <c r="D119" s="27" t="s">
        <v>35</v>
      </c>
      <c r="E119" s="28" t="s">
        <v>115</v>
      </c>
      <c r="F119" s="27"/>
      <c r="G119" s="27"/>
      <c r="H119" s="29">
        <f>H120</f>
        <v>200000</v>
      </c>
    </row>
    <row r="120" spans="1:9" s="31" customFormat="1" ht="18" customHeight="1">
      <c r="A120" s="25" t="s">
        <v>106</v>
      </c>
      <c r="B120" s="26" t="s">
        <v>32</v>
      </c>
      <c r="C120" s="27" t="s">
        <v>34</v>
      </c>
      <c r="D120" s="27" t="s">
        <v>35</v>
      </c>
      <c r="E120" s="46" t="s">
        <v>115</v>
      </c>
      <c r="F120" s="27" t="s">
        <v>43</v>
      </c>
      <c r="G120" s="27"/>
      <c r="H120" s="29">
        <f>H121</f>
        <v>200000</v>
      </c>
    </row>
    <row r="121" spans="1:9" s="31" customFormat="1" ht="17.25" customHeight="1">
      <c r="A121" s="25" t="s">
        <v>107</v>
      </c>
      <c r="B121" s="26" t="s">
        <v>32</v>
      </c>
      <c r="C121" s="27" t="s">
        <v>34</v>
      </c>
      <c r="D121" s="27" t="s">
        <v>35</v>
      </c>
      <c r="E121" s="46" t="s">
        <v>115</v>
      </c>
      <c r="F121" s="27" t="s">
        <v>45</v>
      </c>
      <c r="G121" s="27"/>
      <c r="H121" s="29">
        <f>H122</f>
        <v>200000</v>
      </c>
    </row>
    <row r="122" spans="1:9" s="52" customFormat="1" ht="13.5" customHeight="1">
      <c r="A122" s="74" t="s">
        <v>116</v>
      </c>
      <c r="B122" s="48" t="s">
        <v>32</v>
      </c>
      <c r="C122" s="49" t="s">
        <v>34</v>
      </c>
      <c r="D122" s="49" t="s">
        <v>35</v>
      </c>
      <c r="E122" s="46" t="s">
        <v>115</v>
      </c>
      <c r="F122" s="49" t="s">
        <v>47</v>
      </c>
      <c r="G122" s="49" t="s">
        <v>114</v>
      </c>
      <c r="H122" s="76">
        <v>200000</v>
      </c>
    </row>
    <row r="123" spans="1:9" s="52" customFormat="1" ht="40.5" customHeight="1">
      <c r="A123" s="32" t="s">
        <v>117</v>
      </c>
      <c r="B123" s="33" t="s">
        <v>32</v>
      </c>
      <c r="C123" s="34" t="s">
        <v>34</v>
      </c>
      <c r="D123" s="34" t="s">
        <v>35</v>
      </c>
      <c r="E123" s="35" t="s">
        <v>118</v>
      </c>
      <c r="F123" s="40"/>
      <c r="G123" s="40"/>
      <c r="H123" s="36">
        <f>H124</f>
        <v>340000</v>
      </c>
      <c r="I123" s="76"/>
    </row>
    <row r="124" spans="1:9" s="52" customFormat="1" ht="20.25" customHeight="1">
      <c r="A124" s="32" t="s">
        <v>106</v>
      </c>
      <c r="B124" s="33" t="s">
        <v>32</v>
      </c>
      <c r="C124" s="34" t="s">
        <v>34</v>
      </c>
      <c r="D124" s="34" t="s">
        <v>35</v>
      </c>
      <c r="E124" s="35" t="s">
        <v>118</v>
      </c>
      <c r="F124" s="34" t="s">
        <v>43</v>
      </c>
      <c r="G124" s="40"/>
      <c r="H124" s="36">
        <f>H125</f>
        <v>340000</v>
      </c>
      <c r="I124" s="76"/>
    </row>
    <row r="125" spans="1:9" s="52" customFormat="1" ht="17.25" customHeight="1">
      <c r="A125" s="32" t="s">
        <v>107</v>
      </c>
      <c r="B125" s="33" t="s">
        <v>32</v>
      </c>
      <c r="C125" s="34" t="s">
        <v>34</v>
      </c>
      <c r="D125" s="34" t="s">
        <v>35</v>
      </c>
      <c r="E125" s="35" t="s">
        <v>118</v>
      </c>
      <c r="F125" s="34" t="s">
        <v>45</v>
      </c>
      <c r="G125" s="34"/>
      <c r="H125" s="36">
        <f>H126</f>
        <v>340000</v>
      </c>
      <c r="I125" s="76"/>
    </row>
    <row r="126" spans="1:9" s="52" customFormat="1" ht="12.75" customHeight="1">
      <c r="A126" s="32" t="s">
        <v>88</v>
      </c>
      <c r="B126" s="33" t="s">
        <v>32</v>
      </c>
      <c r="C126" s="34" t="s">
        <v>34</v>
      </c>
      <c r="D126" s="34" t="s">
        <v>35</v>
      </c>
      <c r="E126" s="35" t="s">
        <v>118</v>
      </c>
      <c r="F126" s="34" t="s">
        <v>47</v>
      </c>
      <c r="G126" s="34" t="s">
        <v>55</v>
      </c>
      <c r="H126" s="36">
        <f>H127</f>
        <v>340000</v>
      </c>
      <c r="I126" s="76"/>
    </row>
    <row r="127" spans="1:9" s="52" customFormat="1" ht="16.5" customHeight="1">
      <c r="A127" s="38" t="s">
        <v>119</v>
      </c>
      <c r="B127" s="39" t="s">
        <v>32</v>
      </c>
      <c r="C127" s="40" t="s">
        <v>34</v>
      </c>
      <c r="D127" s="40" t="s">
        <v>35</v>
      </c>
      <c r="E127" s="41" t="s">
        <v>118</v>
      </c>
      <c r="F127" s="40" t="s">
        <v>47</v>
      </c>
      <c r="G127" s="40" t="s">
        <v>114</v>
      </c>
      <c r="H127" s="42">
        <v>340000</v>
      </c>
      <c r="I127" s="76"/>
    </row>
    <row r="128" spans="1:9" s="52" customFormat="1" ht="52.5" customHeight="1">
      <c r="A128" s="32" t="s">
        <v>120</v>
      </c>
      <c r="B128" s="33" t="s">
        <v>32</v>
      </c>
      <c r="C128" s="34" t="s">
        <v>34</v>
      </c>
      <c r="D128" s="34" t="s">
        <v>35</v>
      </c>
      <c r="E128" s="35" t="s">
        <v>121</v>
      </c>
      <c r="F128" s="34"/>
      <c r="G128" s="34"/>
      <c r="H128" s="77">
        <f>H129</f>
        <v>1015560</v>
      </c>
      <c r="I128" s="76"/>
    </row>
    <row r="129" spans="1:9" s="52" customFormat="1" ht="12.75" customHeight="1">
      <c r="A129" s="37" t="s">
        <v>73</v>
      </c>
      <c r="B129" s="33" t="s">
        <v>32</v>
      </c>
      <c r="C129" s="34" t="s">
        <v>34</v>
      </c>
      <c r="D129" s="34" t="s">
        <v>35</v>
      </c>
      <c r="E129" s="35" t="s">
        <v>121</v>
      </c>
      <c r="F129" s="34" t="s">
        <v>64</v>
      </c>
      <c r="G129" s="34"/>
      <c r="H129" s="77">
        <f>H130</f>
        <v>1015560</v>
      </c>
      <c r="I129" s="76"/>
    </row>
    <row r="130" spans="1:9" s="52" customFormat="1" ht="12.75" customHeight="1">
      <c r="A130" s="37" t="s">
        <v>74</v>
      </c>
      <c r="B130" s="33" t="s">
        <v>32</v>
      </c>
      <c r="C130" s="34" t="s">
        <v>34</v>
      </c>
      <c r="D130" s="34" t="s">
        <v>35</v>
      </c>
      <c r="E130" s="35" t="s">
        <v>121</v>
      </c>
      <c r="F130" s="34" t="s">
        <v>75</v>
      </c>
      <c r="G130" s="34"/>
      <c r="H130" s="78">
        <f>H131</f>
        <v>1015560</v>
      </c>
      <c r="I130" s="76"/>
    </row>
    <row r="131" spans="1:9" s="52" customFormat="1" ht="12.75" customHeight="1">
      <c r="A131" s="37" t="s">
        <v>76</v>
      </c>
      <c r="B131" s="33" t="s">
        <v>32</v>
      </c>
      <c r="C131" s="34" t="s">
        <v>34</v>
      </c>
      <c r="D131" s="34" t="s">
        <v>35</v>
      </c>
      <c r="E131" s="35" t="s">
        <v>121</v>
      </c>
      <c r="F131" s="34" t="s">
        <v>77</v>
      </c>
      <c r="G131" s="34"/>
      <c r="H131" s="78">
        <f>H132+H134</f>
        <v>1015560</v>
      </c>
      <c r="I131" s="76"/>
    </row>
    <row r="132" spans="1:9" s="52" customFormat="1" ht="12.75" customHeight="1">
      <c r="A132" s="79" t="s">
        <v>78</v>
      </c>
      <c r="B132" s="39" t="s">
        <v>32</v>
      </c>
      <c r="C132" s="40" t="s">
        <v>34</v>
      </c>
      <c r="D132" s="40" t="s">
        <v>35</v>
      </c>
      <c r="E132" s="41" t="s">
        <v>121</v>
      </c>
      <c r="F132" s="40" t="s">
        <v>77</v>
      </c>
      <c r="G132" s="40" t="s">
        <v>79</v>
      </c>
      <c r="H132" s="80">
        <v>780000</v>
      </c>
      <c r="I132" s="76"/>
    </row>
    <row r="133" spans="1:9" s="52" customFormat="1" ht="31.5" customHeight="1">
      <c r="A133" s="45" t="s">
        <v>81</v>
      </c>
      <c r="B133" s="26" t="s">
        <v>32</v>
      </c>
      <c r="C133" s="27" t="s">
        <v>34</v>
      </c>
      <c r="D133" s="27" t="s">
        <v>35</v>
      </c>
      <c r="E133" s="35" t="s">
        <v>121</v>
      </c>
      <c r="F133" s="27" t="s">
        <v>82</v>
      </c>
      <c r="G133" s="49"/>
      <c r="H133" s="81">
        <f>H134</f>
        <v>235560</v>
      </c>
      <c r="I133" s="51"/>
    </row>
    <row r="134" spans="1:9" s="52" customFormat="1" ht="12.75" customHeight="1">
      <c r="A134" s="82" t="s">
        <v>83</v>
      </c>
      <c r="B134" s="39" t="s">
        <v>32</v>
      </c>
      <c r="C134" s="40" t="s">
        <v>34</v>
      </c>
      <c r="D134" s="40" t="s">
        <v>35</v>
      </c>
      <c r="E134" s="41" t="s">
        <v>121</v>
      </c>
      <c r="F134" s="40" t="s">
        <v>82</v>
      </c>
      <c r="G134" s="40" t="s">
        <v>84</v>
      </c>
      <c r="H134" s="80">
        <v>235560</v>
      </c>
      <c r="I134" s="76"/>
    </row>
    <row r="135" spans="1:9" s="52" customFormat="1" ht="23.25" customHeight="1">
      <c r="A135" s="83" t="s">
        <v>122</v>
      </c>
      <c r="B135" s="84" t="s">
        <v>32</v>
      </c>
      <c r="C135" s="85" t="s">
        <v>34</v>
      </c>
      <c r="D135" s="85" t="s">
        <v>35</v>
      </c>
      <c r="E135" s="86" t="s">
        <v>123</v>
      </c>
      <c r="F135" s="85"/>
      <c r="G135" s="85"/>
      <c r="H135" s="43">
        <f>H136</f>
        <v>2400000</v>
      </c>
      <c r="I135" s="87"/>
    </row>
    <row r="136" spans="1:9" s="52" customFormat="1" ht="22.5" customHeight="1">
      <c r="A136" s="83" t="s">
        <v>106</v>
      </c>
      <c r="B136" s="84" t="s">
        <v>32</v>
      </c>
      <c r="C136" s="85" t="s">
        <v>34</v>
      </c>
      <c r="D136" s="85" t="s">
        <v>35</v>
      </c>
      <c r="E136" s="86" t="s">
        <v>123</v>
      </c>
      <c r="F136" s="85" t="s">
        <v>43</v>
      </c>
      <c r="G136" s="85"/>
      <c r="H136" s="43">
        <f>H137</f>
        <v>2400000</v>
      </c>
      <c r="I136" s="87"/>
    </row>
    <row r="137" spans="1:9" s="52" customFormat="1" ht="24.75" customHeight="1">
      <c r="A137" s="83" t="s">
        <v>107</v>
      </c>
      <c r="B137" s="84" t="s">
        <v>32</v>
      </c>
      <c r="C137" s="85" t="s">
        <v>34</v>
      </c>
      <c r="D137" s="85" t="s">
        <v>35</v>
      </c>
      <c r="E137" s="86" t="s">
        <v>123</v>
      </c>
      <c r="F137" s="85" t="s">
        <v>45</v>
      </c>
      <c r="G137" s="85"/>
      <c r="H137" s="43">
        <f>H138</f>
        <v>2400000</v>
      </c>
      <c r="I137" s="87"/>
    </row>
    <row r="138" spans="1:9" s="52" customFormat="1" ht="12.75" customHeight="1">
      <c r="A138" s="83" t="s">
        <v>124</v>
      </c>
      <c r="B138" s="84" t="s">
        <v>32</v>
      </c>
      <c r="C138" s="85" t="s">
        <v>34</v>
      </c>
      <c r="D138" s="85" t="s">
        <v>35</v>
      </c>
      <c r="E138" s="86" t="s">
        <v>123</v>
      </c>
      <c r="F138" s="85" t="s">
        <v>95</v>
      </c>
      <c r="G138" s="88"/>
      <c r="H138" s="43">
        <f>H140+H139</f>
        <v>2400000</v>
      </c>
      <c r="I138" s="87"/>
    </row>
    <row r="139" spans="1:9" s="52" customFormat="1" ht="21.75" customHeight="1">
      <c r="A139" s="89" t="s">
        <v>96</v>
      </c>
      <c r="B139" s="90" t="s">
        <v>32</v>
      </c>
      <c r="C139" s="88" t="s">
        <v>34</v>
      </c>
      <c r="D139" s="88" t="s">
        <v>35</v>
      </c>
      <c r="E139" s="91" t="s">
        <v>123</v>
      </c>
      <c r="F139" s="88" t="s">
        <v>95</v>
      </c>
      <c r="G139" s="88" t="s">
        <v>97</v>
      </c>
      <c r="H139" s="44">
        <v>2400000</v>
      </c>
      <c r="I139" s="87"/>
    </row>
    <row r="140" spans="1:9" s="52" customFormat="1" ht="21.75" hidden="1" customHeight="1">
      <c r="A140" s="92" t="s">
        <v>125</v>
      </c>
      <c r="B140" s="90" t="s">
        <v>32</v>
      </c>
      <c r="C140" s="88" t="s">
        <v>34</v>
      </c>
      <c r="D140" s="88" t="s">
        <v>35</v>
      </c>
      <c r="E140" s="91" t="s">
        <v>123</v>
      </c>
      <c r="F140" s="88" t="s">
        <v>95</v>
      </c>
      <c r="G140" s="88" t="s">
        <v>126</v>
      </c>
      <c r="H140" s="44"/>
      <c r="I140" s="87"/>
    </row>
    <row r="141" spans="1:9" s="52" customFormat="1" ht="18" customHeight="1">
      <c r="A141" s="83" t="s">
        <v>122</v>
      </c>
      <c r="B141" s="84" t="s">
        <v>32</v>
      </c>
      <c r="C141" s="85" t="s">
        <v>34</v>
      </c>
      <c r="D141" s="85" t="s">
        <v>35</v>
      </c>
      <c r="E141" s="86" t="s">
        <v>127</v>
      </c>
      <c r="F141" s="85"/>
      <c r="G141" s="85"/>
      <c r="H141" s="43">
        <f>H142</f>
        <v>1958340</v>
      </c>
      <c r="I141" s="87"/>
    </row>
    <row r="142" spans="1:9" s="52" customFormat="1" ht="19.5" customHeight="1">
      <c r="A142" s="83" t="s">
        <v>106</v>
      </c>
      <c r="B142" s="84" t="s">
        <v>32</v>
      </c>
      <c r="C142" s="85" t="s">
        <v>34</v>
      </c>
      <c r="D142" s="85" t="s">
        <v>35</v>
      </c>
      <c r="E142" s="86" t="s">
        <v>127</v>
      </c>
      <c r="F142" s="85" t="s">
        <v>43</v>
      </c>
      <c r="G142" s="85"/>
      <c r="H142" s="43">
        <f>H143</f>
        <v>1958340</v>
      </c>
      <c r="I142" s="87"/>
    </row>
    <row r="143" spans="1:9" s="52" customFormat="1" ht="21" customHeight="1">
      <c r="A143" s="83" t="s">
        <v>107</v>
      </c>
      <c r="B143" s="84" t="s">
        <v>32</v>
      </c>
      <c r="C143" s="85" t="s">
        <v>34</v>
      </c>
      <c r="D143" s="85" t="s">
        <v>35</v>
      </c>
      <c r="E143" s="86" t="s">
        <v>127</v>
      </c>
      <c r="F143" s="85" t="s">
        <v>45</v>
      </c>
      <c r="G143" s="85"/>
      <c r="H143" s="43">
        <f>H144</f>
        <v>1958340</v>
      </c>
      <c r="I143" s="87"/>
    </row>
    <row r="144" spans="1:9" s="52" customFormat="1" ht="23.25" customHeight="1">
      <c r="A144" s="83" t="s">
        <v>124</v>
      </c>
      <c r="B144" s="84" t="s">
        <v>32</v>
      </c>
      <c r="C144" s="85" t="s">
        <v>34</v>
      </c>
      <c r="D144" s="85" t="s">
        <v>35</v>
      </c>
      <c r="E144" s="86" t="s">
        <v>127</v>
      </c>
      <c r="F144" s="85" t="s">
        <v>95</v>
      </c>
      <c r="G144" s="88"/>
      <c r="H144" s="43">
        <f>H145</f>
        <v>1958340</v>
      </c>
      <c r="I144" s="87"/>
    </row>
    <row r="145" spans="1:10" s="52" customFormat="1" ht="24" customHeight="1">
      <c r="A145" s="89" t="s">
        <v>96</v>
      </c>
      <c r="B145" s="90" t="s">
        <v>32</v>
      </c>
      <c r="C145" s="88" t="s">
        <v>34</v>
      </c>
      <c r="D145" s="88" t="s">
        <v>35</v>
      </c>
      <c r="E145" s="91" t="s">
        <v>127</v>
      </c>
      <c r="F145" s="88" t="s">
        <v>95</v>
      </c>
      <c r="G145" s="88" t="s">
        <v>97</v>
      </c>
      <c r="H145" s="44">
        <v>1958340</v>
      </c>
      <c r="I145" s="87"/>
    </row>
    <row r="146" spans="1:10" s="52" customFormat="1" ht="24.75" customHeight="1">
      <c r="A146" s="25" t="s">
        <v>128</v>
      </c>
      <c r="B146" s="26" t="s">
        <v>32</v>
      </c>
      <c r="C146" s="27" t="s">
        <v>34</v>
      </c>
      <c r="D146" s="27" t="s">
        <v>35</v>
      </c>
      <c r="E146" s="28" t="s">
        <v>129</v>
      </c>
      <c r="F146" s="27"/>
      <c r="G146" s="27"/>
      <c r="H146" s="29">
        <f>H147+H151+H175</f>
        <v>1955634.4300000002</v>
      </c>
      <c r="I146" s="51"/>
    </row>
    <row r="147" spans="1:10" s="31" customFormat="1" ht="36.75" hidden="1" customHeight="1" outlineLevel="1">
      <c r="A147" s="45" t="s">
        <v>73</v>
      </c>
      <c r="B147" s="26" t="s">
        <v>32</v>
      </c>
      <c r="C147" s="27" t="s">
        <v>34</v>
      </c>
      <c r="D147" s="27" t="s">
        <v>35</v>
      </c>
      <c r="E147" s="46" t="s">
        <v>129</v>
      </c>
      <c r="F147" s="27" t="s">
        <v>64</v>
      </c>
      <c r="G147" s="27"/>
      <c r="H147" s="29">
        <f>H148</f>
        <v>0</v>
      </c>
      <c r="J147" s="93">
        <v>8881452</v>
      </c>
    </row>
    <row r="148" spans="1:10" s="31" customFormat="1" ht="18.75" hidden="1" customHeight="1" outlineLevel="1">
      <c r="A148" s="45" t="s">
        <v>74</v>
      </c>
      <c r="B148" s="26" t="s">
        <v>32</v>
      </c>
      <c r="C148" s="27" t="s">
        <v>34</v>
      </c>
      <c r="D148" s="27" t="s">
        <v>35</v>
      </c>
      <c r="E148" s="46" t="s">
        <v>129</v>
      </c>
      <c r="F148" s="27" t="s">
        <v>75</v>
      </c>
      <c r="G148" s="27"/>
      <c r="H148" s="29">
        <f>H149</f>
        <v>0</v>
      </c>
      <c r="J148" s="93">
        <v>2682199</v>
      </c>
    </row>
    <row r="149" spans="1:10" s="31" customFormat="1" ht="20.25" hidden="1" customHeight="1" outlineLevel="1">
      <c r="A149" s="45" t="s">
        <v>100</v>
      </c>
      <c r="B149" s="48" t="s">
        <v>32</v>
      </c>
      <c r="C149" s="49" t="s">
        <v>34</v>
      </c>
      <c r="D149" s="49" t="s">
        <v>35</v>
      </c>
      <c r="E149" s="46" t="s">
        <v>129</v>
      </c>
      <c r="F149" s="49" t="s">
        <v>66</v>
      </c>
      <c r="G149" s="27"/>
      <c r="H149" s="29">
        <f>H150</f>
        <v>0</v>
      </c>
      <c r="J149" s="93">
        <v>30240</v>
      </c>
    </row>
    <row r="150" spans="1:10" s="52" customFormat="1" ht="15" hidden="1" customHeight="1" outlineLevel="1">
      <c r="A150" s="47" t="s">
        <v>101</v>
      </c>
      <c r="B150" s="26" t="s">
        <v>32</v>
      </c>
      <c r="C150" s="49" t="s">
        <v>34</v>
      </c>
      <c r="D150" s="49" t="s">
        <v>35</v>
      </c>
      <c r="E150" s="46" t="s">
        <v>129</v>
      </c>
      <c r="F150" s="49" t="s">
        <v>66</v>
      </c>
      <c r="G150" s="49" t="s">
        <v>102</v>
      </c>
      <c r="H150" s="50"/>
      <c r="I150" s="51"/>
      <c r="J150" s="93">
        <v>15067</v>
      </c>
    </row>
    <row r="151" spans="1:10" s="31" customFormat="1" ht="15.75" customHeight="1" collapsed="1">
      <c r="A151" s="45" t="s">
        <v>42</v>
      </c>
      <c r="B151" s="26" t="s">
        <v>32</v>
      </c>
      <c r="C151" s="27" t="s">
        <v>34</v>
      </c>
      <c r="D151" s="27" t="s">
        <v>35</v>
      </c>
      <c r="E151" s="46" t="s">
        <v>129</v>
      </c>
      <c r="F151" s="27" t="s">
        <v>43</v>
      </c>
      <c r="G151" s="27"/>
      <c r="H151" s="29">
        <f>H152</f>
        <v>1918183.4300000002</v>
      </c>
      <c r="J151" s="94"/>
    </row>
    <row r="152" spans="1:10" s="31" customFormat="1" ht="15.75" customHeight="1">
      <c r="A152" s="25" t="s">
        <v>44</v>
      </c>
      <c r="B152" s="26" t="s">
        <v>32</v>
      </c>
      <c r="C152" s="27" t="s">
        <v>34</v>
      </c>
      <c r="D152" s="27" t="s">
        <v>35</v>
      </c>
      <c r="E152" s="46" t="s">
        <v>129</v>
      </c>
      <c r="F152" s="27" t="s">
        <v>45</v>
      </c>
      <c r="G152" s="27"/>
      <c r="H152" s="29">
        <f>H156+H173+H153</f>
        <v>1918183.4300000002</v>
      </c>
      <c r="J152" s="93">
        <v>137000</v>
      </c>
    </row>
    <row r="153" spans="1:10" s="52" customFormat="1" ht="16.5" customHeight="1">
      <c r="A153" s="95" t="s">
        <v>130</v>
      </c>
      <c r="B153" s="96" t="s">
        <v>32</v>
      </c>
      <c r="C153" s="97" t="s">
        <v>34</v>
      </c>
      <c r="D153" s="97" t="s">
        <v>35</v>
      </c>
      <c r="E153" s="98" t="s">
        <v>129</v>
      </c>
      <c r="F153" s="97" t="s">
        <v>95</v>
      </c>
      <c r="G153" s="97"/>
      <c r="H153" s="36">
        <f>H154+H155</f>
        <v>0</v>
      </c>
      <c r="I153" s="51"/>
      <c r="J153" s="99"/>
    </row>
    <row r="154" spans="1:10" s="52" customFormat="1" ht="16.5" customHeight="1">
      <c r="A154" s="55" t="s">
        <v>96</v>
      </c>
      <c r="B154" s="100" t="s">
        <v>32</v>
      </c>
      <c r="C154" s="101" t="s">
        <v>34</v>
      </c>
      <c r="D154" s="101" t="s">
        <v>35</v>
      </c>
      <c r="E154" s="102" t="s">
        <v>129</v>
      </c>
      <c r="F154" s="101" t="s">
        <v>95</v>
      </c>
      <c r="G154" s="101" t="s">
        <v>97</v>
      </c>
      <c r="H154" s="103"/>
      <c r="I154" s="51"/>
      <c r="J154" s="99"/>
    </row>
    <row r="155" spans="1:10" s="52" customFormat="1" ht="14.25" customHeight="1">
      <c r="A155" s="55" t="s">
        <v>86</v>
      </c>
      <c r="B155" s="48" t="s">
        <v>32</v>
      </c>
      <c r="C155" s="49" t="s">
        <v>34</v>
      </c>
      <c r="D155" s="49" t="s">
        <v>35</v>
      </c>
      <c r="E155" s="46" t="s">
        <v>129</v>
      </c>
      <c r="F155" s="49" t="s">
        <v>95</v>
      </c>
      <c r="G155" s="49" t="s">
        <v>87</v>
      </c>
      <c r="H155" s="50"/>
      <c r="J155" s="93">
        <v>16800</v>
      </c>
    </row>
    <row r="156" spans="1:10" s="31" customFormat="1" ht="18" customHeight="1">
      <c r="A156" s="25" t="s">
        <v>85</v>
      </c>
      <c r="B156" s="26" t="s">
        <v>32</v>
      </c>
      <c r="C156" s="27" t="s">
        <v>34</v>
      </c>
      <c r="D156" s="27" t="s">
        <v>35</v>
      </c>
      <c r="E156" s="46" t="s">
        <v>129</v>
      </c>
      <c r="F156" s="27" t="s">
        <v>47</v>
      </c>
      <c r="G156" s="27"/>
      <c r="H156" s="29">
        <f>H158+H159+H160+H161+H162+H163+H164+H165+H157</f>
        <v>184201.86000000002</v>
      </c>
      <c r="J156" s="93">
        <v>184660</v>
      </c>
    </row>
    <row r="157" spans="1:10" s="52" customFormat="1" ht="15" customHeight="1">
      <c r="A157" s="55" t="s">
        <v>131</v>
      </c>
      <c r="B157" s="48" t="s">
        <v>32</v>
      </c>
      <c r="C157" s="49" t="s">
        <v>34</v>
      </c>
      <c r="D157" s="49" t="s">
        <v>35</v>
      </c>
      <c r="E157" s="46" t="s">
        <v>129</v>
      </c>
      <c r="F157" s="49" t="s">
        <v>47</v>
      </c>
      <c r="G157" s="49" t="s">
        <v>132</v>
      </c>
      <c r="H157" s="50">
        <v>21106.51</v>
      </c>
      <c r="J157" s="93">
        <v>16470.98</v>
      </c>
    </row>
    <row r="158" spans="1:10" s="52" customFormat="1" ht="18" customHeight="1">
      <c r="A158" s="55" t="s">
        <v>133</v>
      </c>
      <c r="B158" s="48" t="s">
        <v>32</v>
      </c>
      <c r="C158" s="49" t="s">
        <v>34</v>
      </c>
      <c r="D158" s="49" t="s">
        <v>35</v>
      </c>
      <c r="E158" s="46" t="s">
        <v>129</v>
      </c>
      <c r="F158" s="49" t="s">
        <v>47</v>
      </c>
      <c r="G158" s="49" t="s">
        <v>134</v>
      </c>
      <c r="H158" s="50"/>
      <c r="J158" s="93">
        <v>1800</v>
      </c>
    </row>
    <row r="159" spans="1:10" s="52" customFormat="1" ht="18" customHeight="1">
      <c r="A159" s="55" t="s">
        <v>135</v>
      </c>
      <c r="B159" s="48" t="s">
        <v>32</v>
      </c>
      <c r="C159" s="49" t="s">
        <v>34</v>
      </c>
      <c r="D159" s="49" t="s">
        <v>35</v>
      </c>
      <c r="E159" s="46" t="s">
        <v>129</v>
      </c>
      <c r="F159" s="49" t="s">
        <v>47</v>
      </c>
      <c r="G159" s="49" t="s">
        <v>136</v>
      </c>
      <c r="H159" s="50">
        <v>52293.75</v>
      </c>
      <c r="J159" s="94"/>
    </row>
    <row r="160" spans="1:10" s="52" customFormat="1" ht="18" customHeight="1">
      <c r="A160" s="55" t="s">
        <v>96</v>
      </c>
      <c r="B160" s="48" t="s">
        <v>32</v>
      </c>
      <c r="C160" s="49" t="s">
        <v>34</v>
      </c>
      <c r="D160" s="49" t="s">
        <v>35</v>
      </c>
      <c r="E160" s="46" t="s">
        <v>129</v>
      </c>
      <c r="F160" s="49" t="s">
        <v>47</v>
      </c>
      <c r="G160" s="49" t="s">
        <v>97</v>
      </c>
      <c r="H160" s="50">
        <v>32400</v>
      </c>
      <c r="J160" s="93">
        <v>35796.699999999997</v>
      </c>
    </row>
    <row r="161" spans="1:10" s="52" customFormat="1" ht="18" customHeight="1">
      <c r="A161" s="55" t="s">
        <v>86</v>
      </c>
      <c r="B161" s="48" t="s">
        <v>32</v>
      </c>
      <c r="C161" s="49" t="s">
        <v>34</v>
      </c>
      <c r="D161" s="49" t="s">
        <v>35</v>
      </c>
      <c r="E161" s="46" t="s">
        <v>129</v>
      </c>
      <c r="F161" s="49" t="s">
        <v>47</v>
      </c>
      <c r="G161" s="49" t="s">
        <v>87</v>
      </c>
      <c r="H161" s="50">
        <v>53879.6</v>
      </c>
      <c r="J161" s="93">
        <v>42012</v>
      </c>
    </row>
    <row r="162" spans="1:10" s="52" customFormat="1" ht="18" customHeight="1">
      <c r="A162" s="55" t="s">
        <v>137</v>
      </c>
      <c r="B162" s="48" t="s">
        <v>32</v>
      </c>
      <c r="C162" s="49" t="s">
        <v>34</v>
      </c>
      <c r="D162" s="49" t="s">
        <v>35</v>
      </c>
      <c r="E162" s="46" t="s">
        <v>129</v>
      </c>
      <c r="F162" s="49" t="s">
        <v>47</v>
      </c>
      <c r="G162" s="49" t="s">
        <v>138</v>
      </c>
      <c r="H162" s="50"/>
      <c r="J162" s="93">
        <v>5074</v>
      </c>
    </row>
    <row r="163" spans="1:10" s="52" customFormat="1" ht="18" hidden="1" customHeight="1">
      <c r="A163" s="92" t="s">
        <v>125</v>
      </c>
      <c r="B163" s="48" t="s">
        <v>32</v>
      </c>
      <c r="C163" s="49" t="s">
        <v>34</v>
      </c>
      <c r="D163" s="49" t="s">
        <v>35</v>
      </c>
      <c r="E163" s="46" t="s">
        <v>129</v>
      </c>
      <c r="F163" s="49" t="s">
        <v>47</v>
      </c>
      <c r="G163" s="49" t="s">
        <v>139</v>
      </c>
      <c r="H163" s="50"/>
      <c r="J163" s="93">
        <v>144000</v>
      </c>
    </row>
    <row r="164" spans="1:10" s="52" customFormat="1" ht="18" customHeight="1">
      <c r="A164" s="55" t="s">
        <v>48</v>
      </c>
      <c r="B164" s="48" t="s">
        <v>32</v>
      </c>
      <c r="C164" s="49" t="s">
        <v>34</v>
      </c>
      <c r="D164" s="49" t="s">
        <v>35</v>
      </c>
      <c r="E164" s="46" t="s">
        <v>129</v>
      </c>
      <c r="F164" s="49" t="s">
        <v>47</v>
      </c>
      <c r="G164" s="49" t="s">
        <v>49</v>
      </c>
      <c r="H164" s="50"/>
      <c r="J164" s="93">
        <v>540800</v>
      </c>
    </row>
    <row r="165" spans="1:10" s="58" customFormat="1" ht="18" customHeight="1">
      <c r="A165" s="25" t="s">
        <v>88</v>
      </c>
      <c r="B165" s="26" t="s">
        <v>32</v>
      </c>
      <c r="C165" s="27" t="s">
        <v>34</v>
      </c>
      <c r="D165" s="27" t="s">
        <v>35</v>
      </c>
      <c r="E165" s="28" t="s">
        <v>129</v>
      </c>
      <c r="F165" s="27" t="s">
        <v>47</v>
      </c>
      <c r="G165" s="27" t="s">
        <v>55</v>
      </c>
      <c r="H165" s="57">
        <f>H171+H167+H168+H169+H166+H172+H170</f>
        <v>24522</v>
      </c>
      <c r="I165" s="104"/>
      <c r="J165" s="105">
        <v>14223229.109999999</v>
      </c>
    </row>
    <row r="166" spans="1:10" s="52" customFormat="1" ht="18.75" customHeight="1">
      <c r="A166" s="59" t="s">
        <v>56</v>
      </c>
      <c r="B166" s="48" t="s">
        <v>32</v>
      </c>
      <c r="C166" s="49" t="s">
        <v>34</v>
      </c>
      <c r="D166" s="49" t="s">
        <v>35</v>
      </c>
      <c r="E166" s="46" t="s">
        <v>129</v>
      </c>
      <c r="F166" s="49" t="s">
        <v>47</v>
      </c>
      <c r="G166" s="49" t="s">
        <v>57</v>
      </c>
      <c r="H166" s="50"/>
      <c r="I166" s="51"/>
    </row>
    <row r="167" spans="1:10" s="52" customFormat="1" ht="18" customHeight="1">
      <c r="A167" s="55" t="s">
        <v>116</v>
      </c>
      <c r="B167" s="48" t="s">
        <v>32</v>
      </c>
      <c r="C167" s="49" t="s">
        <v>34</v>
      </c>
      <c r="D167" s="49" t="s">
        <v>35</v>
      </c>
      <c r="E167" s="46" t="s">
        <v>129</v>
      </c>
      <c r="F167" s="49" t="s">
        <v>47</v>
      </c>
      <c r="G167" s="49" t="s">
        <v>114</v>
      </c>
      <c r="H167" s="50"/>
      <c r="I167" s="51"/>
      <c r="J167" s="106">
        <v>91641</v>
      </c>
    </row>
    <row r="168" spans="1:10" s="52" customFormat="1" ht="13.5" customHeight="1">
      <c r="A168" s="107" t="s">
        <v>109</v>
      </c>
      <c r="B168" s="48" t="s">
        <v>32</v>
      </c>
      <c r="C168" s="49" t="s">
        <v>34</v>
      </c>
      <c r="D168" s="49" t="s">
        <v>35</v>
      </c>
      <c r="E168" s="46" t="s">
        <v>129</v>
      </c>
      <c r="F168" s="49" t="s">
        <v>47</v>
      </c>
      <c r="G168" s="49" t="s">
        <v>110</v>
      </c>
      <c r="H168" s="50">
        <v>24522</v>
      </c>
      <c r="I168" s="51"/>
      <c r="J168" s="106">
        <v>7472</v>
      </c>
    </row>
    <row r="169" spans="1:10" s="52" customFormat="1" ht="18.75" hidden="1" customHeight="1" outlineLevel="1">
      <c r="A169" s="55" t="s">
        <v>140</v>
      </c>
      <c r="B169" s="48" t="s">
        <v>32</v>
      </c>
      <c r="C169" s="49" t="s">
        <v>34</v>
      </c>
      <c r="D169" s="49" t="s">
        <v>35</v>
      </c>
      <c r="E169" s="46" t="s">
        <v>129</v>
      </c>
      <c r="F169" s="49" t="s">
        <v>47</v>
      </c>
      <c r="G169" s="49" t="s">
        <v>141</v>
      </c>
      <c r="H169" s="50"/>
      <c r="I169" s="51"/>
      <c r="J169" s="106">
        <v>651000</v>
      </c>
    </row>
    <row r="170" spans="1:10" s="52" customFormat="1" ht="16.5" hidden="1" customHeight="1" outlineLevel="1">
      <c r="A170" s="59" t="s">
        <v>89</v>
      </c>
      <c r="B170" s="48" t="s">
        <v>32</v>
      </c>
      <c r="C170" s="49" t="s">
        <v>34</v>
      </c>
      <c r="D170" s="49" t="s">
        <v>35</v>
      </c>
      <c r="E170" s="46" t="s">
        <v>129</v>
      </c>
      <c r="F170" s="49" t="s">
        <v>47</v>
      </c>
      <c r="G170" s="49" t="s">
        <v>90</v>
      </c>
      <c r="H170" s="50"/>
      <c r="I170" s="51"/>
    </row>
    <row r="171" spans="1:10" s="52" customFormat="1" ht="16.5" hidden="1" customHeight="1" outlineLevel="1">
      <c r="A171" s="55" t="s">
        <v>58</v>
      </c>
      <c r="B171" s="48" t="s">
        <v>32</v>
      </c>
      <c r="C171" s="49" t="s">
        <v>34</v>
      </c>
      <c r="D171" s="49" t="s">
        <v>35</v>
      </c>
      <c r="E171" s="46" t="s">
        <v>129</v>
      </c>
      <c r="F171" s="49" t="s">
        <v>47</v>
      </c>
      <c r="G171" s="49" t="s">
        <v>59</v>
      </c>
      <c r="H171" s="50"/>
      <c r="I171" s="51"/>
      <c r="J171" s="51">
        <f>J165-H31</f>
        <v>-18817450.850000001</v>
      </c>
    </row>
    <row r="172" spans="1:10" s="52" customFormat="1" ht="14.25" hidden="1" customHeight="1" outlineLevel="1">
      <c r="A172" s="55" t="s">
        <v>91</v>
      </c>
      <c r="B172" s="108" t="s">
        <v>32</v>
      </c>
      <c r="C172" s="49" t="s">
        <v>34</v>
      </c>
      <c r="D172" s="49" t="s">
        <v>35</v>
      </c>
      <c r="E172" s="46" t="s">
        <v>129</v>
      </c>
      <c r="F172" s="49" t="s">
        <v>47</v>
      </c>
      <c r="G172" s="49" t="s">
        <v>92</v>
      </c>
      <c r="H172" s="50"/>
      <c r="I172" s="51"/>
      <c r="J172" s="109">
        <v>25037325.710000001</v>
      </c>
    </row>
    <row r="173" spans="1:10" s="31" customFormat="1" ht="17.25" customHeight="1" collapsed="1">
      <c r="A173" s="25" t="s">
        <v>142</v>
      </c>
      <c r="B173" s="26" t="s">
        <v>32</v>
      </c>
      <c r="C173" s="27" t="s">
        <v>34</v>
      </c>
      <c r="D173" s="27" t="s">
        <v>143</v>
      </c>
      <c r="E173" s="28" t="s">
        <v>129</v>
      </c>
      <c r="F173" s="27" t="s">
        <v>144</v>
      </c>
      <c r="G173" s="27"/>
      <c r="H173" s="29">
        <f>H174</f>
        <v>1733981.57</v>
      </c>
    </row>
    <row r="174" spans="1:10" s="52" customFormat="1" ht="15.75" customHeight="1">
      <c r="A174" s="55" t="s">
        <v>135</v>
      </c>
      <c r="B174" s="26" t="s">
        <v>32</v>
      </c>
      <c r="C174" s="49" t="s">
        <v>34</v>
      </c>
      <c r="D174" s="49" t="s">
        <v>143</v>
      </c>
      <c r="E174" s="46" t="s">
        <v>129</v>
      </c>
      <c r="F174" s="49" t="s">
        <v>144</v>
      </c>
      <c r="G174" s="49" t="s">
        <v>136</v>
      </c>
      <c r="H174" s="50">
        <v>1733981.57</v>
      </c>
    </row>
    <row r="175" spans="1:10" s="31" customFormat="1" ht="17.25" customHeight="1">
      <c r="A175" s="25" t="s">
        <v>145</v>
      </c>
      <c r="B175" s="26" t="s">
        <v>32</v>
      </c>
      <c r="C175" s="27" t="s">
        <v>34</v>
      </c>
      <c r="D175" s="27" t="s">
        <v>35</v>
      </c>
      <c r="E175" s="46" t="s">
        <v>129</v>
      </c>
      <c r="F175" s="27" t="s">
        <v>146</v>
      </c>
      <c r="G175" s="27"/>
      <c r="H175" s="29">
        <f>H176</f>
        <v>37451</v>
      </c>
      <c r="I175" s="30"/>
    </row>
    <row r="176" spans="1:10" s="31" customFormat="1" ht="17.25" customHeight="1">
      <c r="A176" s="25" t="s">
        <v>147</v>
      </c>
      <c r="B176" s="26" t="s">
        <v>32</v>
      </c>
      <c r="C176" s="27" t="s">
        <v>34</v>
      </c>
      <c r="D176" s="27" t="s">
        <v>35</v>
      </c>
      <c r="E176" s="46" t="s">
        <v>129</v>
      </c>
      <c r="F176" s="27" t="s">
        <v>148</v>
      </c>
      <c r="G176" s="27"/>
      <c r="H176" s="29">
        <f>H177+H178+H180+H179</f>
        <v>37451</v>
      </c>
    </row>
    <row r="177" spans="1:22" s="52" customFormat="1" ht="16.5" customHeight="1">
      <c r="A177" s="55" t="s">
        <v>149</v>
      </c>
      <c r="B177" s="48" t="s">
        <v>32</v>
      </c>
      <c r="C177" s="49" t="s">
        <v>34</v>
      </c>
      <c r="D177" s="49" t="s">
        <v>35</v>
      </c>
      <c r="E177" s="46" t="s">
        <v>129</v>
      </c>
      <c r="F177" s="49" t="s">
        <v>150</v>
      </c>
      <c r="G177" s="49" t="s">
        <v>151</v>
      </c>
      <c r="H177" s="50">
        <v>35751</v>
      </c>
    </row>
    <row r="178" spans="1:22" s="52" customFormat="1" ht="17.25" customHeight="1">
      <c r="A178" s="55" t="s">
        <v>152</v>
      </c>
      <c r="B178" s="48" t="s">
        <v>32</v>
      </c>
      <c r="C178" s="49" t="s">
        <v>34</v>
      </c>
      <c r="D178" s="49" t="s">
        <v>35</v>
      </c>
      <c r="E178" s="46" t="s">
        <v>129</v>
      </c>
      <c r="F178" s="49" t="s">
        <v>153</v>
      </c>
      <c r="G178" s="49" t="s">
        <v>151</v>
      </c>
      <c r="H178" s="50">
        <v>1700</v>
      </c>
    </row>
    <row r="179" spans="1:22" s="52" customFormat="1" ht="14.25" customHeight="1">
      <c r="A179" s="55" t="s">
        <v>125</v>
      </c>
      <c r="B179" s="48" t="s">
        <v>32</v>
      </c>
      <c r="C179" s="49" t="s">
        <v>34</v>
      </c>
      <c r="D179" s="49" t="s">
        <v>35</v>
      </c>
      <c r="E179" s="46" t="s">
        <v>129</v>
      </c>
      <c r="F179" s="49" t="s">
        <v>154</v>
      </c>
      <c r="G179" s="49" t="s">
        <v>155</v>
      </c>
      <c r="H179" s="50"/>
    </row>
    <row r="180" spans="1:22" s="52" customFormat="1" ht="14.25" customHeight="1">
      <c r="A180" s="55" t="s">
        <v>125</v>
      </c>
      <c r="B180" s="48" t="s">
        <v>32</v>
      </c>
      <c r="C180" s="49" t="s">
        <v>34</v>
      </c>
      <c r="D180" s="49" t="s">
        <v>35</v>
      </c>
      <c r="E180" s="46" t="s">
        <v>129</v>
      </c>
      <c r="F180" s="49" t="s">
        <v>154</v>
      </c>
      <c r="G180" s="49" t="s">
        <v>139</v>
      </c>
      <c r="H180" s="50"/>
    </row>
    <row r="181" spans="1:22" s="52" customFormat="1" ht="22.5" customHeight="1">
      <c r="A181" s="110" t="s">
        <v>156</v>
      </c>
      <c r="B181" s="111" t="s">
        <v>32</v>
      </c>
      <c r="C181" s="112" t="s">
        <v>34</v>
      </c>
      <c r="D181" s="113" t="s">
        <v>35</v>
      </c>
      <c r="E181" s="114" t="s">
        <v>157</v>
      </c>
      <c r="F181" s="113"/>
      <c r="G181" s="113"/>
      <c r="H181" s="115">
        <f>H182</f>
        <v>215549.92</v>
      </c>
    </row>
    <row r="182" spans="1:22" s="52" customFormat="1" ht="13.5" customHeight="1">
      <c r="A182" s="116" t="s">
        <v>42</v>
      </c>
      <c r="B182" s="26" t="s">
        <v>32</v>
      </c>
      <c r="C182" s="27" t="s">
        <v>34</v>
      </c>
      <c r="D182" s="49" t="s">
        <v>35</v>
      </c>
      <c r="E182" s="46" t="s">
        <v>157</v>
      </c>
      <c r="F182" s="27" t="s">
        <v>43</v>
      </c>
      <c r="G182" s="117"/>
      <c r="H182" s="118">
        <f>H183</f>
        <v>215549.92</v>
      </c>
    </row>
    <row r="183" spans="1:22" s="31" customFormat="1" ht="17.25" customHeight="1">
      <c r="A183" s="25" t="s">
        <v>85</v>
      </c>
      <c r="B183" s="26" t="s">
        <v>32</v>
      </c>
      <c r="C183" s="27" t="s">
        <v>34</v>
      </c>
      <c r="D183" s="49" t="s">
        <v>35</v>
      </c>
      <c r="E183" s="46" t="s">
        <v>157</v>
      </c>
      <c r="F183" s="27" t="s">
        <v>47</v>
      </c>
      <c r="G183" s="27"/>
      <c r="H183" s="119">
        <f>H184</f>
        <v>215549.92</v>
      </c>
      <c r="I183" s="52"/>
    </row>
    <row r="184" spans="1:22" s="52" customFormat="1" ht="16.5" customHeight="1">
      <c r="A184" s="55" t="s">
        <v>88</v>
      </c>
      <c r="B184" s="26" t="s">
        <v>32</v>
      </c>
      <c r="C184" s="49" t="s">
        <v>34</v>
      </c>
      <c r="D184" s="49" t="s">
        <v>35</v>
      </c>
      <c r="E184" s="46" t="s">
        <v>157</v>
      </c>
      <c r="F184" s="49" t="s">
        <v>47</v>
      </c>
      <c r="G184" s="49" t="s">
        <v>55</v>
      </c>
      <c r="H184" s="120">
        <f>H185</f>
        <v>215549.92</v>
      </c>
      <c r="J184" s="51"/>
      <c r="V184" s="121"/>
    </row>
    <row r="185" spans="1:22" s="52" customFormat="1" ht="16.5" customHeight="1">
      <c r="A185" s="55" t="s">
        <v>158</v>
      </c>
      <c r="B185" s="26" t="s">
        <v>32</v>
      </c>
      <c r="C185" s="49" t="s">
        <v>34</v>
      </c>
      <c r="D185" s="49" t="s">
        <v>35</v>
      </c>
      <c r="E185" s="46" t="s">
        <v>157</v>
      </c>
      <c r="F185" s="49" t="s">
        <v>47</v>
      </c>
      <c r="G185" s="49" t="s">
        <v>114</v>
      </c>
      <c r="H185" s="122">
        <v>215549.92</v>
      </c>
      <c r="J185" s="51"/>
    </row>
    <row r="186" spans="1:22" s="128" customFormat="1" ht="49.5" customHeight="1">
      <c r="A186" s="123" t="s">
        <v>159</v>
      </c>
      <c r="B186" s="124" t="s">
        <v>32</v>
      </c>
      <c r="C186" s="125" t="s">
        <v>34</v>
      </c>
      <c r="D186" s="125" t="s">
        <v>35</v>
      </c>
      <c r="E186" s="98" t="s">
        <v>160</v>
      </c>
      <c r="F186" s="126"/>
      <c r="G186" s="126"/>
      <c r="H186" s="127">
        <f>H187</f>
        <v>2675110</v>
      </c>
    </row>
    <row r="187" spans="1:22" s="128" customFormat="1" ht="16.5" customHeight="1">
      <c r="A187" s="129" t="s">
        <v>42</v>
      </c>
      <c r="B187" s="124" t="s">
        <v>32</v>
      </c>
      <c r="C187" s="125" t="s">
        <v>34</v>
      </c>
      <c r="D187" s="125" t="s">
        <v>35</v>
      </c>
      <c r="E187" s="98" t="s">
        <v>160</v>
      </c>
      <c r="F187" s="125" t="s">
        <v>43</v>
      </c>
      <c r="G187" s="126"/>
      <c r="H187" s="127">
        <f>H188</f>
        <v>2675110</v>
      </c>
    </row>
    <row r="188" spans="1:22" s="128" customFormat="1" ht="16.5" customHeight="1">
      <c r="A188" s="123" t="s">
        <v>44</v>
      </c>
      <c r="B188" s="124" t="s">
        <v>32</v>
      </c>
      <c r="C188" s="125" t="s">
        <v>34</v>
      </c>
      <c r="D188" s="125" t="s">
        <v>35</v>
      </c>
      <c r="E188" s="98" t="s">
        <v>160</v>
      </c>
      <c r="F188" s="125" t="s">
        <v>45</v>
      </c>
      <c r="G188" s="126"/>
      <c r="H188" s="127">
        <f>H189</f>
        <v>2675110</v>
      </c>
    </row>
    <row r="189" spans="1:22" s="31" customFormat="1" ht="17.25" customHeight="1">
      <c r="A189" s="25" t="s">
        <v>85</v>
      </c>
      <c r="B189" s="124" t="s">
        <v>32</v>
      </c>
      <c r="C189" s="125" t="s">
        <v>34</v>
      </c>
      <c r="D189" s="125" t="s">
        <v>35</v>
      </c>
      <c r="E189" s="98" t="s">
        <v>160</v>
      </c>
      <c r="F189" s="27" t="s">
        <v>47</v>
      </c>
      <c r="G189" s="27"/>
      <c r="H189" s="119">
        <f>H190</f>
        <v>2675110</v>
      </c>
      <c r="I189" s="52"/>
    </row>
    <row r="190" spans="1:22" s="128" customFormat="1" ht="16.5" customHeight="1">
      <c r="A190" s="130" t="s">
        <v>48</v>
      </c>
      <c r="B190" s="131" t="s">
        <v>32</v>
      </c>
      <c r="C190" s="126" t="s">
        <v>34</v>
      </c>
      <c r="D190" s="126" t="s">
        <v>35</v>
      </c>
      <c r="E190" s="102" t="s">
        <v>160</v>
      </c>
      <c r="F190" s="126" t="s">
        <v>47</v>
      </c>
      <c r="G190" s="126" t="s">
        <v>49</v>
      </c>
      <c r="H190" s="42">
        <v>2675110</v>
      </c>
    </row>
    <row r="191" spans="1:22" s="128" customFormat="1" ht="16.5" customHeight="1" outlineLevel="1">
      <c r="A191" s="37" t="s">
        <v>42</v>
      </c>
      <c r="B191" s="33" t="s">
        <v>32</v>
      </c>
      <c r="C191" s="34" t="s">
        <v>34</v>
      </c>
      <c r="D191" s="34" t="s">
        <v>35</v>
      </c>
      <c r="E191" s="35" t="s">
        <v>161</v>
      </c>
      <c r="F191" s="34" t="s">
        <v>43</v>
      </c>
      <c r="G191" s="40"/>
      <c r="H191" s="36">
        <f>H192</f>
        <v>0</v>
      </c>
    </row>
    <row r="192" spans="1:22" s="128" customFormat="1" ht="16.5" customHeight="1" outlineLevel="1">
      <c r="A192" s="32" t="s">
        <v>44</v>
      </c>
      <c r="B192" s="33" t="s">
        <v>32</v>
      </c>
      <c r="C192" s="34" t="s">
        <v>34</v>
      </c>
      <c r="D192" s="34" t="s">
        <v>35</v>
      </c>
      <c r="E192" s="35" t="s">
        <v>161</v>
      </c>
      <c r="F192" s="34" t="s">
        <v>45</v>
      </c>
      <c r="G192" s="40"/>
      <c r="H192" s="36">
        <f>H193</f>
        <v>0</v>
      </c>
    </row>
    <row r="193" spans="1:9" s="128" customFormat="1" ht="16.5" customHeight="1" outlineLevel="1">
      <c r="A193" s="32" t="s">
        <v>85</v>
      </c>
      <c r="B193" s="33" t="s">
        <v>32</v>
      </c>
      <c r="C193" s="34" t="s">
        <v>34</v>
      </c>
      <c r="D193" s="34" t="s">
        <v>35</v>
      </c>
      <c r="E193" s="35" t="s">
        <v>161</v>
      </c>
      <c r="F193" s="34" t="s">
        <v>47</v>
      </c>
      <c r="G193" s="40"/>
      <c r="H193" s="36">
        <f>H194</f>
        <v>0</v>
      </c>
    </row>
    <row r="194" spans="1:9" s="128" customFormat="1" ht="16.5" customHeight="1" outlineLevel="1">
      <c r="A194" s="38" t="s">
        <v>58</v>
      </c>
      <c r="B194" s="33" t="s">
        <v>32</v>
      </c>
      <c r="C194" s="34" t="s">
        <v>34</v>
      </c>
      <c r="D194" s="40" t="s">
        <v>35</v>
      </c>
      <c r="E194" s="41" t="s">
        <v>161</v>
      </c>
      <c r="F194" s="40" t="s">
        <v>47</v>
      </c>
      <c r="G194" s="40" t="s">
        <v>59</v>
      </c>
      <c r="H194" s="42"/>
    </row>
    <row r="195" spans="1:9" s="52" customFormat="1" ht="27" customHeight="1">
      <c r="A195" s="132" t="s">
        <v>162</v>
      </c>
      <c r="B195" s="19" t="s">
        <v>32</v>
      </c>
      <c r="C195" s="19" t="s">
        <v>34</v>
      </c>
      <c r="D195" s="19" t="s">
        <v>35</v>
      </c>
      <c r="E195" s="133" t="s">
        <v>163</v>
      </c>
      <c r="F195" s="34"/>
      <c r="G195" s="34"/>
      <c r="H195" s="134">
        <f>H196</f>
        <v>139073.61000000002</v>
      </c>
      <c r="I195" s="76"/>
    </row>
    <row r="196" spans="1:9" s="52" customFormat="1" ht="43.5" customHeight="1">
      <c r="A196" s="132" t="s">
        <v>164</v>
      </c>
      <c r="B196" s="19" t="s">
        <v>32</v>
      </c>
      <c r="C196" s="19" t="s">
        <v>34</v>
      </c>
      <c r="D196" s="19" t="s">
        <v>35</v>
      </c>
      <c r="E196" s="133" t="s">
        <v>165</v>
      </c>
      <c r="F196" s="34"/>
      <c r="G196" s="34"/>
      <c r="H196" s="134">
        <f>H197</f>
        <v>139073.61000000002</v>
      </c>
      <c r="I196" s="76"/>
    </row>
    <row r="197" spans="1:9" s="52" customFormat="1" ht="29.25" customHeight="1">
      <c r="A197" s="135" t="s">
        <v>166</v>
      </c>
      <c r="B197" s="19" t="s">
        <v>32</v>
      </c>
      <c r="C197" s="19" t="s">
        <v>34</v>
      </c>
      <c r="D197" s="19" t="s">
        <v>35</v>
      </c>
      <c r="E197" s="133" t="s">
        <v>167</v>
      </c>
      <c r="F197" s="34"/>
      <c r="G197" s="34"/>
      <c r="H197" s="136">
        <f>H198</f>
        <v>139073.61000000002</v>
      </c>
      <c r="I197" s="76"/>
    </row>
    <row r="198" spans="1:9" s="52" customFormat="1" ht="38.25" customHeight="1">
      <c r="A198" s="137" t="s">
        <v>168</v>
      </c>
      <c r="B198" s="19" t="s">
        <v>32</v>
      </c>
      <c r="C198" s="19" t="s">
        <v>34</v>
      </c>
      <c r="D198" s="19" t="s">
        <v>35</v>
      </c>
      <c r="E198" s="133" t="s">
        <v>169</v>
      </c>
      <c r="F198" s="34" t="s">
        <v>64</v>
      </c>
      <c r="G198" s="34"/>
      <c r="H198" s="136">
        <f>H199</f>
        <v>139073.61000000002</v>
      </c>
      <c r="I198" s="76"/>
    </row>
    <row r="199" spans="1:9" s="52" customFormat="1" ht="28.5" customHeight="1">
      <c r="A199" s="132" t="s">
        <v>73</v>
      </c>
      <c r="B199" s="19" t="s">
        <v>32</v>
      </c>
      <c r="C199" s="19" t="s">
        <v>34</v>
      </c>
      <c r="D199" s="19" t="s">
        <v>35</v>
      </c>
      <c r="E199" s="133" t="s">
        <v>169</v>
      </c>
      <c r="F199" s="34" t="s">
        <v>75</v>
      </c>
      <c r="G199" s="34"/>
      <c r="H199" s="136">
        <f>H200</f>
        <v>139073.61000000002</v>
      </c>
      <c r="I199" s="76"/>
    </row>
    <row r="200" spans="1:9" s="52" customFormat="1" ht="13.5" customHeight="1">
      <c r="A200" s="37" t="s">
        <v>74</v>
      </c>
      <c r="B200" s="19" t="s">
        <v>32</v>
      </c>
      <c r="C200" s="19" t="s">
        <v>34</v>
      </c>
      <c r="D200" s="19" t="s">
        <v>35</v>
      </c>
      <c r="E200" s="133" t="s">
        <v>169</v>
      </c>
      <c r="F200" s="34" t="s">
        <v>75</v>
      </c>
      <c r="G200" s="34"/>
      <c r="H200" s="136">
        <f>H201+H203</f>
        <v>139073.61000000002</v>
      </c>
      <c r="I200" s="76"/>
    </row>
    <row r="201" spans="1:9" s="52" customFormat="1" ht="12.75" customHeight="1">
      <c r="A201" s="37" t="s">
        <v>76</v>
      </c>
      <c r="B201" s="19" t="s">
        <v>32</v>
      </c>
      <c r="C201" s="19" t="s">
        <v>34</v>
      </c>
      <c r="D201" s="19" t="s">
        <v>35</v>
      </c>
      <c r="E201" s="133" t="s">
        <v>169</v>
      </c>
      <c r="F201" s="34" t="s">
        <v>77</v>
      </c>
      <c r="G201" s="34"/>
      <c r="H201" s="136">
        <f>H202</f>
        <v>106815.35</v>
      </c>
      <c r="I201" s="76"/>
    </row>
    <row r="202" spans="1:9" s="52" customFormat="1" ht="18.75" customHeight="1">
      <c r="A202" s="138" t="s">
        <v>78</v>
      </c>
      <c r="B202" s="19" t="s">
        <v>32</v>
      </c>
      <c r="C202" s="19" t="s">
        <v>34</v>
      </c>
      <c r="D202" s="19" t="s">
        <v>35</v>
      </c>
      <c r="E202" s="133" t="s">
        <v>169</v>
      </c>
      <c r="F202" s="40" t="s">
        <v>77</v>
      </c>
      <c r="G202" s="40" t="s">
        <v>79</v>
      </c>
      <c r="H202" s="139">
        <v>106815.35</v>
      </c>
      <c r="I202" s="76"/>
    </row>
    <row r="203" spans="1:9" s="52" customFormat="1" ht="24" customHeight="1">
      <c r="A203" s="140" t="s">
        <v>81</v>
      </c>
      <c r="B203" s="19" t="s">
        <v>32</v>
      </c>
      <c r="C203" s="19" t="s">
        <v>34</v>
      </c>
      <c r="D203" s="19" t="s">
        <v>35</v>
      </c>
      <c r="E203" s="133" t="s">
        <v>169</v>
      </c>
      <c r="F203" s="27" t="s">
        <v>82</v>
      </c>
      <c r="G203" s="49"/>
      <c r="H203" s="141">
        <f>H204</f>
        <v>32258.26</v>
      </c>
      <c r="I203" s="51"/>
    </row>
    <row r="204" spans="1:9" s="52" customFormat="1" ht="17.25" customHeight="1">
      <c r="A204" s="142" t="s">
        <v>83</v>
      </c>
      <c r="B204" s="19" t="s">
        <v>32</v>
      </c>
      <c r="C204" s="19" t="s">
        <v>34</v>
      </c>
      <c r="D204" s="19" t="s">
        <v>35</v>
      </c>
      <c r="E204" s="133" t="s">
        <v>169</v>
      </c>
      <c r="F204" s="40" t="s">
        <v>82</v>
      </c>
      <c r="G204" s="40" t="s">
        <v>84</v>
      </c>
      <c r="H204" s="139">
        <v>32258.26</v>
      </c>
      <c r="I204" s="76"/>
    </row>
    <row r="205" spans="1:9" s="145" customFormat="1" ht="32.25" customHeight="1">
      <c r="A205" s="143" t="s">
        <v>170</v>
      </c>
      <c r="B205" s="26" t="s">
        <v>32</v>
      </c>
      <c r="C205" s="85" t="s">
        <v>34</v>
      </c>
      <c r="D205" s="85" t="s">
        <v>35</v>
      </c>
      <c r="E205" s="86" t="s">
        <v>171</v>
      </c>
      <c r="F205" s="85"/>
      <c r="G205" s="85"/>
      <c r="H205" s="144">
        <f>H206</f>
        <v>0</v>
      </c>
    </row>
    <row r="206" spans="1:9" s="145" customFormat="1" ht="40.5" customHeight="1">
      <c r="A206" s="143" t="s">
        <v>172</v>
      </c>
      <c r="B206" s="26" t="s">
        <v>32</v>
      </c>
      <c r="C206" s="85" t="s">
        <v>34</v>
      </c>
      <c r="D206" s="85" t="s">
        <v>35</v>
      </c>
      <c r="E206" s="86" t="s">
        <v>173</v>
      </c>
      <c r="F206" s="85"/>
      <c r="G206" s="85"/>
      <c r="H206" s="144">
        <f>H207</f>
        <v>0</v>
      </c>
    </row>
    <row r="207" spans="1:9" s="145" customFormat="1" ht="41.25" customHeight="1">
      <c r="A207" s="143" t="s">
        <v>174</v>
      </c>
      <c r="B207" s="26" t="s">
        <v>32</v>
      </c>
      <c r="C207" s="27" t="s">
        <v>34</v>
      </c>
      <c r="D207" s="27" t="s">
        <v>35</v>
      </c>
      <c r="E207" s="86" t="s">
        <v>175</v>
      </c>
      <c r="F207" s="85"/>
      <c r="G207" s="85"/>
      <c r="H207" s="144">
        <f>H208</f>
        <v>0</v>
      </c>
    </row>
    <row r="208" spans="1:9" s="145" customFormat="1" ht="16.5" customHeight="1">
      <c r="A208" s="25" t="s">
        <v>176</v>
      </c>
      <c r="B208" s="26" t="s">
        <v>32</v>
      </c>
      <c r="C208" s="27" t="s">
        <v>34</v>
      </c>
      <c r="D208" s="27" t="s">
        <v>35</v>
      </c>
      <c r="E208" s="91" t="s">
        <v>175</v>
      </c>
      <c r="F208" s="27" t="s">
        <v>43</v>
      </c>
      <c r="G208" s="27"/>
      <c r="H208" s="29">
        <f>SUM(H209)</f>
        <v>0</v>
      </c>
    </row>
    <row r="209" spans="1:9" s="145" customFormat="1" ht="16.5" customHeight="1">
      <c r="A209" s="25" t="s">
        <v>107</v>
      </c>
      <c r="B209" s="26" t="s">
        <v>32</v>
      </c>
      <c r="C209" s="27" t="s">
        <v>34</v>
      </c>
      <c r="D209" s="27" t="s">
        <v>35</v>
      </c>
      <c r="E209" s="91" t="s">
        <v>175</v>
      </c>
      <c r="F209" s="27" t="s">
        <v>45</v>
      </c>
      <c r="G209" s="27"/>
      <c r="H209" s="29">
        <f>H210</f>
        <v>0</v>
      </c>
    </row>
    <row r="210" spans="1:9" s="145" customFormat="1" ht="15.75" customHeight="1">
      <c r="A210" s="25" t="s">
        <v>177</v>
      </c>
      <c r="B210" s="26" t="s">
        <v>32</v>
      </c>
      <c r="C210" s="27" t="s">
        <v>34</v>
      </c>
      <c r="D210" s="27" t="s">
        <v>35</v>
      </c>
      <c r="E210" s="91" t="s">
        <v>175</v>
      </c>
      <c r="F210" s="27" t="s">
        <v>47</v>
      </c>
      <c r="G210" s="27"/>
      <c r="H210" s="29">
        <f>H211</f>
        <v>0</v>
      </c>
    </row>
    <row r="211" spans="1:9" s="147" customFormat="1" ht="29.25" customHeight="1">
      <c r="A211" s="55" t="s">
        <v>178</v>
      </c>
      <c r="B211" s="48" t="s">
        <v>32</v>
      </c>
      <c r="C211" s="49" t="s">
        <v>34</v>
      </c>
      <c r="D211" s="49" t="s">
        <v>35</v>
      </c>
      <c r="E211" s="91" t="s">
        <v>175</v>
      </c>
      <c r="F211" s="49" t="s">
        <v>47</v>
      </c>
      <c r="G211" s="49" t="s">
        <v>87</v>
      </c>
      <c r="H211" s="146"/>
    </row>
    <row r="212" spans="1:9" ht="22.5" hidden="1" customHeight="1" outlineLevel="1">
      <c r="A212" s="37" t="s">
        <v>179</v>
      </c>
      <c r="B212" s="33" t="s">
        <v>32</v>
      </c>
      <c r="C212" s="34" t="s">
        <v>34</v>
      </c>
      <c r="D212" s="34" t="s">
        <v>35</v>
      </c>
      <c r="E212" s="35" t="s">
        <v>180</v>
      </c>
      <c r="F212" s="40"/>
      <c r="G212" s="40"/>
      <c r="H212" s="148">
        <f>H213</f>
        <v>0</v>
      </c>
      <c r="I212" s="149"/>
    </row>
    <row r="213" spans="1:9" ht="22.5" hidden="1" customHeight="1" outlineLevel="1">
      <c r="A213" s="37" t="s">
        <v>42</v>
      </c>
      <c r="B213" s="33" t="s">
        <v>32</v>
      </c>
      <c r="C213" s="34" t="s">
        <v>34</v>
      </c>
      <c r="D213" s="34" t="s">
        <v>35</v>
      </c>
      <c r="E213" s="35" t="s">
        <v>180</v>
      </c>
      <c r="F213" s="34" t="s">
        <v>43</v>
      </c>
      <c r="G213" s="34"/>
      <c r="H213" s="148">
        <f>H214</f>
        <v>0</v>
      </c>
      <c r="I213" s="149"/>
    </row>
    <row r="214" spans="1:9" ht="22.5" hidden="1" customHeight="1" outlineLevel="1">
      <c r="A214" s="32" t="s">
        <v>44</v>
      </c>
      <c r="B214" s="33" t="s">
        <v>32</v>
      </c>
      <c r="C214" s="34" t="s">
        <v>34</v>
      </c>
      <c r="D214" s="34" t="s">
        <v>35</v>
      </c>
      <c r="E214" s="35" t="s">
        <v>180</v>
      </c>
      <c r="F214" s="34" t="s">
        <v>45</v>
      </c>
      <c r="G214" s="34"/>
      <c r="H214" s="148">
        <f>H215</f>
        <v>0</v>
      </c>
      <c r="I214" s="149"/>
    </row>
    <row r="215" spans="1:9" ht="16.5" hidden="1" customHeight="1" outlineLevel="1">
      <c r="A215" s="32" t="s">
        <v>88</v>
      </c>
      <c r="B215" s="33" t="s">
        <v>32</v>
      </c>
      <c r="C215" s="34" t="s">
        <v>34</v>
      </c>
      <c r="D215" s="34" t="s">
        <v>35</v>
      </c>
      <c r="E215" s="35" t="s">
        <v>180</v>
      </c>
      <c r="F215" s="34" t="s">
        <v>47</v>
      </c>
      <c r="G215" s="34" t="s">
        <v>55</v>
      </c>
      <c r="H215" s="148">
        <f>H217+H216</f>
        <v>0</v>
      </c>
      <c r="I215" s="149"/>
    </row>
    <row r="216" spans="1:9" s="52" customFormat="1" ht="18" hidden="1" customHeight="1" outlineLevel="1">
      <c r="A216" s="59" t="s">
        <v>56</v>
      </c>
      <c r="B216" s="39" t="s">
        <v>32</v>
      </c>
      <c r="C216" s="40" t="s">
        <v>34</v>
      </c>
      <c r="D216" s="40" t="s">
        <v>35</v>
      </c>
      <c r="E216" s="41" t="s">
        <v>180</v>
      </c>
      <c r="F216" s="40" t="s">
        <v>47</v>
      </c>
      <c r="G216" s="49" t="s">
        <v>57</v>
      </c>
      <c r="H216" s="50"/>
      <c r="I216" s="51"/>
    </row>
    <row r="217" spans="1:9" customFormat="1" ht="12.75" hidden="1" customHeight="1" outlineLevel="1">
      <c r="A217" s="38" t="s">
        <v>58</v>
      </c>
      <c r="B217" s="39" t="s">
        <v>32</v>
      </c>
      <c r="C217" s="40" t="s">
        <v>34</v>
      </c>
      <c r="D217" s="40" t="s">
        <v>35</v>
      </c>
      <c r="E217" s="41" t="s">
        <v>180</v>
      </c>
      <c r="F217" s="40" t="s">
        <v>47</v>
      </c>
      <c r="G217" s="40" t="s">
        <v>59</v>
      </c>
      <c r="H217" s="150"/>
      <c r="I217" s="151"/>
    </row>
    <row r="218" spans="1:9" s="147" customFormat="1" ht="15.75" customHeight="1" collapsed="1">
      <c r="A218" s="83" t="s">
        <v>181</v>
      </c>
      <c r="B218" s="12" t="s">
        <v>32</v>
      </c>
      <c r="C218" s="12" t="s">
        <v>34</v>
      </c>
      <c r="D218" s="12" t="s">
        <v>34</v>
      </c>
      <c r="E218" s="28"/>
      <c r="F218" s="27"/>
      <c r="G218" s="27"/>
      <c r="H218" s="152">
        <f t="shared" ref="H218:H226" si="0">H219</f>
        <v>0</v>
      </c>
    </row>
    <row r="219" spans="1:9" s="147" customFormat="1" ht="29.25" customHeight="1">
      <c r="A219" s="83" t="s">
        <v>182</v>
      </c>
      <c r="B219" s="12" t="s">
        <v>32</v>
      </c>
      <c r="C219" s="12" t="s">
        <v>34</v>
      </c>
      <c r="D219" s="12" t="s">
        <v>34</v>
      </c>
      <c r="E219" s="28" t="s">
        <v>183</v>
      </c>
      <c r="F219" s="27"/>
      <c r="G219" s="27"/>
      <c r="H219" s="152">
        <f t="shared" si="0"/>
        <v>0</v>
      </c>
    </row>
    <row r="220" spans="1:9" s="147" customFormat="1" ht="50.25" customHeight="1">
      <c r="A220" s="83" t="s">
        <v>184</v>
      </c>
      <c r="B220" s="12" t="s">
        <v>32</v>
      </c>
      <c r="C220" s="12" t="s">
        <v>34</v>
      </c>
      <c r="D220" s="12" t="s">
        <v>34</v>
      </c>
      <c r="E220" s="28" t="s">
        <v>185</v>
      </c>
      <c r="F220" s="27"/>
      <c r="G220" s="27"/>
      <c r="H220" s="152">
        <f>H221+H225</f>
        <v>0</v>
      </c>
    </row>
    <row r="221" spans="1:9" s="147" customFormat="1" ht="17.25" customHeight="1">
      <c r="A221" s="83" t="s">
        <v>186</v>
      </c>
      <c r="B221" s="12" t="s">
        <v>32</v>
      </c>
      <c r="C221" s="12" t="s">
        <v>34</v>
      </c>
      <c r="D221" s="12" t="s">
        <v>34</v>
      </c>
      <c r="E221" s="28" t="s">
        <v>187</v>
      </c>
      <c r="F221" s="27"/>
      <c r="G221" s="27"/>
      <c r="H221" s="152">
        <f t="shared" si="0"/>
        <v>0</v>
      </c>
    </row>
    <row r="222" spans="1:9" s="147" customFormat="1" ht="29.25" customHeight="1">
      <c r="A222" s="83" t="s">
        <v>188</v>
      </c>
      <c r="B222" s="153" t="s">
        <v>32</v>
      </c>
      <c r="C222" s="12" t="s">
        <v>34</v>
      </c>
      <c r="D222" s="12" t="s">
        <v>34</v>
      </c>
      <c r="E222" s="46" t="s">
        <v>187</v>
      </c>
      <c r="F222" s="27" t="s">
        <v>43</v>
      </c>
      <c r="G222" s="27"/>
      <c r="H222" s="152">
        <f t="shared" si="0"/>
        <v>0</v>
      </c>
    </row>
    <row r="223" spans="1:9" s="147" customFormat="1" ht="18" customHeight="1">
      <c r="A223" s="83" t="s">
        <v>189</v>
      </c>
      <c r="B223" s="154" t="s">
        <v>32</v>
      </c>
      <c r="C223" s="12" t="s">
        <v>34</v>
      </c>
      <c r="D223" s="12" t="s">
        <v>34</v>
      </c>
      <c r="E223" s="46" t="s">
        <v>187</v>
      </c>
      <c r="F223" s="27" t="s">
        <v>45</v>
      </c>
      <c r="G223" s="27"/>
      <c r="H223" s="152">
        <f t="shared" si="0"/>
        <v>0</v>
      </c>
    </row>
    <row r="224" spans="1:9" s="147" customFormat="1" ht="15" customHeight="1">
      <c r="A224" s="89" t="s">
        <v>190</v>
      </c>
      <c r="B224" s="155" t="s">
        <v>32</v>
      </c>
      <c r="C224" s="155" t="s">
        <v>34</v>
      </c>
      <c r="D224" s="155" t="s">
        <v>34</v>
      </c>
      <c r="E224" s="46" t="s">
        <v>187</v>
      </c>
      <c r="F224" s="49" t="s">
        <v>47</v>
      </c>
      <c r="G224" s="49" t="s">
        <v>114</v>
      </c>
      <c r="H224" s="156"/>
    </row>
    <row r="225" spans="1:11" s="147" customFormat="1" ht="29.25" customHeight="1">
      <c r="A225" s="83" t="s">
        <v>188</v>
      </c>
      <c r="B225" s="153" t="s">
        <v>32</v>
      </c>
      <c r="C225" s="12" t="s">
        <v>34</v>
      </c>
      <c r="D225" s="12" t="s">
        <v>34</v>
      </c>
      <c r="E225" s="46" t="s">
        <v>191</v>
      </c>
      <c r="F225" s="27" t="s">
        <v>43</v>
      </c>
      <c r="G225" s="27"/>
      <c r="H225" s="152">
        <f t="shared" si="0"/>
        <v>0</v>
      </c>
    </row>
    <row r="226" spans="1:11" s="147" customFormat="1" ht="18" customHeight="1">
      <c r="A226" s="83" t="s">
        <v>189</v>
      </c>
      <c r="B226" s="154" t="s">
        <v>32</v>
      </c>
      <c r="C226" s="12" t="s">
        <v>34</v>
      </c>
      <c r="D226" s="12" t="s">
        <v>34</v>
      </c>
      <c r="E226" s="46" t="s">
        <v>191</v>
      </c>
      <c r="F226" s="27" t="s">
        <v>45</v>
      </c>
      <c r="G226" s="27"/>
      <c r="H226" s="152">
        <f t="shared" si="0"/>
        <v>0</v>
      </c>
    </row>
    <row r="227" spans="1:11" s="147" customFormat="1" ht="15" customHeight="1">
      <c r="A227" s="89" t="s">
        <v>190</v>
      </c>
      <c r="B227" s="155" t="s">
        <v>32</v>
      </c>
      <c r="C227" s="155" t="s">
        <v>34</v>
      </c>
      <c r="D227" s="155" t="s">
        <v>34</v>
      </c>
      <c r="E227" s="46" t="s">
        <v>191</v>
      </c>
      <c r="F227" s="49" t="s">
        <v>47</v>
      </c>
      <c r="G227" s="49" t="s">
        <v>114</v>
      </c>
      <c r="H227" s="156"/>
    </row>
    <row r="228" spans="1:11" s="147" customFormat="1" ht="18.75" customHeight="1">
      <c r="A228" s="143" t="s">
        <v>192</v>
      </c>
      <c r="B228" s="26" t="s">
        <v>32</v>
      </c>
      <c r="C228" s="27" t="s">
        <v>193</v>
      </c>
      <c r="D228" s="27"/>
      <c r="E228" s="27"/>
      <c r="F228" s="27"/>
      <c r="G228" s="27"/>
      <c r="H228" s="73">
        <f>H229</f>
        <v>0</v>
      </c>
      <c r="J228" s="1"/>
      <c r="K228" s="1"/>
    </row>
    <row r="229" spans="1:11" s="147" customFormat="1" ht="16.5" customHeight="1">
      <c r="A229" s="143" t="s">
        <v>194</v>
      </c>
      <c r="B229" s="26" t="s">
        <v>32</v>
      </c>
      <c r="C229" s="28">
        <v>10</v>
      </c>
      <c r="D229" s="27" t="s">
        <v>195</v>
      </c>
      <c r="E229" s="28"/>
      <c r="F229" s="49"/>
      <c r="G229" s="49"/>
      <c r="H229" s="73">
        <f>H230</f>
        <v>0</v>
      </c>
      <c r="J229" s="1"/>
      <c r="K229" s="1"/>
    </row>
    <row r="230" spans="1:11" s="145" customFormat="1" ht="18.75" customHeight="1">
      <c r="A230" s="143" t="s">
        <v>196</v>
      </c>
      <c r="B230" s="26" t="s">
        <v>32</v>
      </c>
      <c r="C230" s="28">
        <v>10</v>
      </c>
      <c r="D230" s="27" t="s">
        <v>195</v>
      </c>
      <c r="E230" s="28" t="s">
        <v>163</v>
      </c>
      <c r="F230" s="27"/>
      <c r="G230" s="27"/>
      <c r="H230" s="73">
        <f>H231</f>
        <v>0</v>
      </c>
      <c r="J230" s="1"/>
      <c r="K230" s="1"/>
    </row>
    <row r="231" spans="1:11" s="145" customFormat="1" ht="14.25" customHeight="1">
      <c r="A231" s="143" t="s">
        <v>197</v>
      </c>
      <c r="B231" s="26" t="s">
        <v>32</v>
      </c>
      <c r="C231" s="28">
        <v>10</v>
      </c>
      <c r="D231" s="27" t="s">
        <v>195</v>
      </c>
      <c r="E231" s="28" t="s">
        <v>39</v>
      </c>
      <c r="F231" s="27"/>
      <c r="G231" s="27"/>
      <c r="H231" s="73">
        <f>H232+H236</f>
        <v>0</v>
      </c>
      <c r="J231" s="1"/>
      <c r="K231" s="1"/>
    </row>
    <row r="232" spans="1:11" s="147" customFormat="1" ht="25.5" customHeight="1">
      <c r="A232" s="123" t="s">
        <v>198</v>
      </c>
      <c r="B232" s="124" t="s">
        <v>32</v>
      </c>
      <c r="C232" s="98">
        <v>10</v>
      </c>
      <c r="D232" s="125" t="s">
        <v>195</v>
      </c>
      <c r="E232" s="98" t="s">
        <v>199</v>
      </c>
      <c r="F232" s="125"/>
      <c r="G232" s="125"/>
      <c r="H232" s="157">
        <f>H233</f>
        <v>0</v>
      </c>
    </row>
    <row r="233" spans="1:11" s="147" customFormat="1" ht="15" customHeight="1">
      <c r="A233" s="123" t="s">
        <v>200</v>
      </c>
      <c r="B233" s="124" t="s">
        <v>32</v>
      </c>
      <c r="C233" s="98">
        <v>10</v>
      </c>
      <c r="D233" s="125" t="s">
        <v>195</v>
      </c>
      <c r="E233" s="98" t="s">
        <v>199</v>
      </c>
      <c r="F233" s="125" t="s">
        <v>68</v>
      </c>
      <c r="G233" s="125"/>
      <c r="H233" s="157">
        <f>H234</f>
        <v>0</v>
      </c>
    </row>
    <row r="234" spans="1:11" s="147" customFormat="1" ht="12" customHeight="1">
      <c r="A234" s="158" t="s">
        <v>201</v>
      </c>
      <c r="B234" s="124" t="s">
        <v>32</v>
      </c>
      <c r="C234" s="98">
        <v>10</v>
      </c>
      <c r="D234" s="125" t="s">
        <v>195</v>
      </c>
      <c r="E234" s="98" t="s">
        <v>199</v>
      </c>
      <c r="F234" s="125" t="s">
        <v>49</v>
      </c>
      <c r="G234" s="125"/>
      <c r="H234" s="157">
        <f>H235</f>
        <v>0</v>
      </c>
    </row>
    <row r="235" spans="1:11" s="147" customFormat="1" ht="27.75" customHeight="1">
      <c r="A235" s="159" t="s">
        <v>202</v>
      </c>
      <c r="B235" s="131" t="s">
        <v>32</v>
      </c>
      <c r="C235" s="102">
        <v>10</v>
      </c>
      <c r="D235" s="126" t="s">
        <v>195</v>
      </c>
      <c r="E235" s="102" t="s">
        <v>199</v>
      </c>
      <c r="F235" s="126" t="s">
        <v>203</v>
      </c>
      <c r="G235" s="126" t="s">
        <v>70</v>
      </c>
      <c r="H235" s="160"/>
    </row>
    <row r="236" spans="1:11" s="145" customFormat="1" ht="28.5" customHeight="1">
      <c r="A236" s="37" t="s">
        <v>204</v>
      </c>
      <c r="B236" s="33" t="s">
        <v>32</v>
      </c>
      <c r="C236" s="35">
        <v>10</v>
      </c>
      <c r="D236" s="34" t="s">
        <v>195</v>
      </c>
      <c r="E236" s="35" t="s">
        <v>157</v>
      </c>
      <c r="F236" s="34"/>
      <c r="G236" s="34"/>
      <c r="H236" s="43">
        <f>H237</f>
        <v>0</v>
      </c>
    </row>
    <row r="237" spans="1:11" s="147" customFormat="1" ht="28.5" customHeight="1">
      <c r="A237" s="138" t="s">
        <v>205</v>
      </c>
      <c r="B237" s="161" t="s">
        <v>32</v>
      </c>
      <c r="C237" s="162">
        <v>10</v>
      </c>
      <c r="D237" s="163" t="s">
        <v>195</v>
      </c>
      <c r="E237" s="162" t="s">
        <v>157</v>
      </c>
      <c r="F237" s="163" t="s">
        <v>69</v>
      </c>
      <c r="G237" s="164" t="s">
        <v>206</v>
      </c>
      <c r="H237" s="165"/>
    </row>
    <row r="238" spans="1:11" s="147" customFormat="1" ht="12.75" customHeight="1">
      <c r="A238" s="166"/>
      <c r="B238" s="167"/>
      <c r="C238" s="168"/>
      <c r="D238" s="169"/>
      <c r="E238" s="168"/>
      <c r="F238" s="169"/>
      <c r="G238" s="170"/>
      <c r="H238" s="171"/>
    </row>
    <row r="239" spans="1:11" ht="18" customHeight="1">
      <c r="A239" s="172"/>
      <c r="B239" s="173"/>
      <c r="C239" s="173"/>
      <c r="D239" s="173"/>
      <c r="E239" s="173"/>
      <c r="F239" s="173"/>
      <c r="G239" s="173"/>
      <c r="H239" s="174"/>
    </row>
    <row r="240" spans="1:11" ht="17.25" customHeight="1">
      <c r="A240" s="175" t="s">
        <v>207</v>
      </c>
      <c r="B240" s="176"/>
      <c r="C240" s="176"/>
      <c r="D240" s="176"/>
      <c r="E240" s="176"/>
      <c r="F240" s="181" t="s">
        <v>208</v>
      </c>
      <c r="G240" s="181"/>
      <c r="H240" s="181"/>
      <c r="I240" s="1"/>
    </row>
    <row r="241" spans="1:8" ht="39" customHeight="1">
      <c r="A241" s="177" t="s">
        <v>209</v>
      </c>
      <c r="B241" s="178"/>
      <c r="C241" s="178"/>
      <c r="D241" s="178"/>
      <c r="E241" s="178"/>
      <c r="F241" s="181" t="s">
        <v>210</v>
      </c>
      <c r="G241" s="181"/>
      <c r="H241" s="181"/>
    </row>
    <row r="242" spans="1:8" s="180" customFormat="1" ht="27" customHeight="1">
      <c r="A242" s="179" t="s">
        <v>211</v>
      </c>
      <c r="F242" s="182" t="s">
        <v>212</v>
      </c>
      <c r="G242" s="182"/>
      <c r="H242" s="182"/>
    </row>
  </sheetData>
  <mergeCells count="32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F241:H241"/>
    <mergeCell ref="F242:H242"/>
    <mergeCell ref="A25:H25"/>
    <mergeCell ref="A26:H26"/>
    <mergeCell ref="A28:A29"/>
    <mergeCell ref="B28:G28"/>
    <mergeCell ref="H28:H29"/>
    <mergeCell ref="F240:H240"/>
  </mergeCells>
  <pageMargins left="0.2" right="0.2" top="0.23622047244094491" bottom="0.44" header="0.19685039370078741" footer="0.4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ГСШ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Галина</cp:lastModifiedBy>
  <dcterms:created xsi:type="dcterms:W3CDTF">2024-02-19T10:37:12Z</dcterms:created>
  <dcterms:modified xsi:type="dcterms:W3CDTF">2024-02-19T17:46:13Z</dcterms:modified>
</cp:coreProperties>
</file>